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D:\MED\0_Para descargar en PC MED\Reportes\20251008\"/>
    </mc:Choice>
  </mc:AlternateContent>
  <xr:revisionPtr revIDLastSave="0" documentId="13_ncr:1_{693D130D-7C89-4389-AAFC-C9CB45CC2F0B}" xr6:coauthVersionLast="47" xr6:coauthVersionMax="47" xr10:uidLastSave="{00000000-0000-0000-0000-000000000000}"/>
  <bookViews>
    <workbookView xWindow="28680" yWindow="-120" windowWidth="29040" windowHeight="15840" xr2:uid="{1799FC75-CAA2-4997-B15D-2C645E1CA838}"/>
  </bookViews>
  <sheets>
    <sheet name="Resumen" sheetId="2" r:id="rId1"/>
    <sheet name="Detalle" sheetId="1" r:id="rId2"/>
  </sheets>
  <definedNames>
    <definedName name="_xlnm._FilterDatabase" localSheetId="1" hidden="1">Detalle!$A$3:$Q$255</definedName>
    <definedName name="_xlnm._FilterDatabase" localSheetId="0" hidden="1">Resumen!$A$1:$S$252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5" i="2" l="1"/>
  <c r="D5" i="2"/>
  <c r="G5" i="2" s="1"/>
  <c r="H5" i="2" s="1"/>
  <c r="I5" i="2"/>
  <c r="J5" i="2"/>
  <c r="L5" i="2" s="1"/>
  <c r="M5" i="2"/>
  <c r="N5" i="2"/>
  <c r="P5" i="2" s="1"/>
  <c r="C6" i="2"/>
  <c r="D6" i="2"/>
  <c r="I6" i="2"/>
  <c r="J6" i="2"/>
  <c r="M6" i="2"/>
  <c r="N6" i="2"/>
  <c r="P6" i="2" s="1"/>
  <c r="C7" i="2"/>
  <c r="D7" i="2"/>
  <c r="G7" i="2" s="1"/>
  <c r="H7" i="2" s="1"/>
  <c r="I7" i="2"/>
  <c r="J7" i="2"/>
  <c r="L7" i="2" s="1"/>
  <c r="M7" i="2"/>
  <c r="N7" i="2"/>
  <c r="C8" i="2"/>
  <c r="D8" i="2"/>
  <c r="G8" i="2" s="1"/>
  <c r="H8" i="2" s="1"/>
  <c r="I8" i="2"/>
  <c r="J8" i="2"/>
  <c r="L8" i="2" s="1"/>
  <c r="M8" i="2"/>
  <c r="N8" i="2"/>
  <c r="C9" i="2"/>
  <c r="D9" i="2"/>
  <c r="G9" i="2" s="1"/>
  <c r="H9" i="2" s="1"/>
  <c r="I9" i="2"/>
  <c r="J9" i="2"/>
  <c r="M9" i="2"/>
  <c r="N9" i="2"/>
  <c r="P9" i="2" s="1"/>
  <c r="C10" i="2"/>
  <c r="D10" i="2"/>
  <c r="G10" i="2" s="1"/>
  <c r="H10" i="2" s="1"/>
  <c r="I10" i="2"/>
  <c r="J10" i="2"/>
  <c r="L10" i="2" s="1"/>
  <c r="M10" i="2"/>
  <c r="N10" i="2"/>
  <c r="P10" i="2" s="1"/>
  <c r="C11" i="2"/>
  <c r="D11" i="2"/>
  <c r="G11" i="2" s="1"/>
  <c r="H11" i="2" s="1"/>
  <c r="I11" i="2"/>
  <c r="J11" i="2"/>
  <c r="L11" i="2" s="1"/>
  <c r="M11" i="2"/>
  <c r="N11" i="2"/>
  <c r="P11" i="2" s="1"/>
  <c r="C12" i="2"/>
  <c r="D12" i="2"/>
  <c r="I12" i="2"/>
  <c r="J12" i="2"/>
  <c r="M12" i="2"/>
  <c r="N12" i="2"/>
  <c r="P12" i="2" s="1"/>
  <c r="C13" i="2"/>
  <c r="D13" i="2"/>
  <c r="G13" i="2" s="1"/>
  <c r="H13" i="2" s="1"/>
  <c r="I13" i="2"/>
  <c r="J13" i="2"/>
  <c r="L13" i="2" s="1"/>
  <c r="M13" i="2"/>
  <c r="N13" i="2"/>
  <c r="C14" i="2"/>
  <c r="D14" i="2"/>
  <c r="G14" i="2" s="1"/>
  <c r="H14" i="2" s="1"/>
  <c r="I14" i="2"/>
  <c r="J14" i="2"/>
  <c r="L14" i="2" s="1"/>
  <c r="M14" i="2"/>
  <c r="N14" i="2"/>
  <c r="P14" i="2" s="1"/>
  <c r="C15" i="2"/>
  <c r="D15" i="2"/>
  <c r="I15" i="2"/>
  <c r="J15" i="2"/>
  <c r="M15" i="2"/>
  <c r="N15" i="2"/>
  <c r="P15" i="2" s="1"/>
  <c r="C16" i="2"/>
  <c r="D16" i="2"/>
  <c r="G16" i="2" s="1"/>
  <c r="H16" i="2" s="1"/>
  <c r="I16" i="2"/>
  <c r="J16" i="2"/>
  <c r="M16" i="2"/>
  <c r="N16" i="2"/>
  <c r="C17" i="2"/>
  <c r="D17" i="2"/>
  <c r="G17" i="2" s="1"/>
  <c r="H17" i="2" s="1"/>
  <c r="I17" i="2"/>
  <c r="J17" i="2"/>
  <c r="L17" i="2" s="1"/>
  <c r="M17" i="2"/>
  <c r="N17" i="2"/>
  <c r="P17" i="2" s="1"/>
  <c r="C18" i="2"/>
  <c r="D18" i="2"/>
  <c r="I18" i="2"/>
  <c r="J18" i="2"/>
  <c r="M18" i="2"/>
  <c r="N18" i="2"/>
  <c r="P18" i="2" s="1"/>
  <c r="C19" i="2"/>
  <c r="D19" i="2"/>
  <c r="G19" i="2" s="1"/>
  <c r="H19" i="2" s="1"/>
  <c r="I19" i="2"/>
  <c r="J19" i="2"/>
  <c r="M19" i="2"/>
  <c r="N19" i="2"/>
  <c r="C20" i="2"/>
  <c r="D20" i="2"/>
  <c r="G20" i="2" s="1"/>
  <c r="H20" i="2" s="1"/>
  <c r="I20" i="2"/>
  <c r="J20" i="2"/>
  <c r="M20" i="2"/>
  <c r="N20" i="2"/>
  <c r="P20" i="2" s="1"/>
  <c r="C21" i="2"/>
  <c r="D21" i="2"/>
  <c r="I21" i="2"/>
  <c r="J21" i="2"/>
  <c r="M21" i="2"/>
  <c r="N21" i="2"/>
  <c r="P21" i="2" s="1"/>
  <c r="C22" i="2"/>
  <c r="D22" i="2"/>
  <c r="G22" i="2" s="1"/>
  <c r="H22" i="2" s="1"/>
  <c r="I22" i="2"/>
  <c r="J22" i="2"/>
  <c r="M22" i="2"/>
  <c r="N22" i="2"/>
  <c r="C23" i="2"/>
  <c r="D23" i="2"/>
  <c r="G23" i="2" s="1"/>
  <c r="H23" i="2" s="1"/>
  <c r="I23" i="2"/>
  <c r="J23" i="2"/>
  <c r="M23" i="2"/>
  <c r="N23" i="2"/>
  <c r="P23" i="2" s="1"/>
  <c r="C24" i="2"/>
  <c r="D24" i="2"/>
  <c r="I24" i="2"/>
  <c r="J24" i="2"/>
  <c r="M24" i="2"/>
  <c r="N24" i="2"/>
  <c r="P24" i="2" s="1"/>
  <c r="C25" i="2"/>
  <c r="D25" i="2"/>
  <c r="G25" i="2" s="1"/>
  <c r="H25" i="2" s="1"/>
  <c r="I25" i="2"/>
  <c r="J25" i="2"/>
  <c r="L25" i="2" s="1"/>
  <c r="M25" i="2"/>
  <c r="N25" i="2"/>
  <c r="P25" i="2" s="1"/>
  <c r="C26" i="2"/>
  <c r="D26" i="2"/>
  <c r="I26" i="2"/>
  <c r="J26" i="2"/>
  <c r="M26" i="2"/>
  <c r="N26" i="2"/>
  <c r="P26" i="2" s="1"/>
  <c r="C27" i="2"/>
  <c r="D27" i="2"/>
  <c r="G27" i="2" s="1"/>
  <c r="H27" i="2" s="1"/>
  <c r="I27" i="2"/>
  <c r="J27" i="2"/>
  <c r="M27" i="2"/>
  <c r="N27" i="2"/>
  <c r="C28" i="2"/>
  <c r="D28" i="2"/>
  <c r="G28" i="2" s="1"/>
  <c r="H28" i="2" s="1"/>
  <c r="I28" i="2"/>
  <c r="J28" i="2"/>
  <c r="L28" i="2" s="1"/>
  <c r="M28" i="2"/>
  <c r="N28" i="2"/>
  <c r="P28" i="2" s="1"/>
  <c r="C29" i="2"/>
  <c r="D29" i="2"/>
  <c r="I29" i="2"/>
  <c r="J29" i="2"/>
  <c r="M29" i="2"/>
  <c r="N29" i="2"/>
  <c r="P29" i="2" s="1"/>
  <c r="D4" i="2"/>
  <c r="I4" i="2"/>
  <c r="J4" i="2"/>
  <c r="M4" i="2"/>
  <c r="N4" i="2"/>
  <c r="C4" i="2"/>
  <c r="Q159" i="1"/>
  <c r="P159" i="1"/>
  <c r="Q158" i="1"/>
  <c r="P158" i="1"/>
  <c r="Q157" i="1"/>
  <c r="P157" i="1"/>
  <c r="Q156" i="1"/>
  <c r="P156" i="1"/>
  <c r="Q155" i="1"/>
  <c r="P155" i="1"/>
  <c r="Q154" i="1"/>
  <c r="P154" i="1"/>
  <c r="Q153" i="1"/>
  <c r="P153" i="1"/>
  <c r="Q152" i="1"/>
  <c r="P152" i="1"/>
  <c r="Q151" i="1"/>
  <c r="P151" i="1"/>
  <c r="Q150" i="1"/>
  <c r="P150" i="1"/>
  <c r="Q149" i="1"/>
  <c r="P149" i="1"/>
  <c r="Q148" i="1"/>
  <c r="P148" i="1"/>
  <c r="Q147" i="1"/>
  <c r="P147" i="1"/>
  <c r="Q146" i="1"/>
  <c r="P146" i="1"/>
  <c r="Q145" i="1"/>
  <c r="P145" i="1"/>
  <c r="Q144" i="1"/>
  <c r="P144" i="1"/>
  <c r="Q143" i="1"/>
  <c r="P143" i="1"/>
  <c r="Q142" i="1"/>
  <c r="P142" i="1"/>
  <c r="Q141" i="1"/>
  <c r="P141" i="1"/>
  <c r="Q140" i="1"/>
  <c r="P140" i="1"/>
  <c r="Q55" i="1"/>
  <c r="P55" i="1"/>
  <c r="Q54" i="1"/>
  <c r="P54" i="1"/>
  <c r="Q53" i="1"/>
  <c r="P53" i="1"/>
  <c r="Q52" i="1"/>
  <c r="P52" i="1"/>
  <c r="Q51" i="1"/>
  <c r="P51" i="1"/>
  <c r="Q50" i="1"/>
  <c r="P50" i="1"/>
  <c r="Q49" i="1"/>
  <c r="P49" i="1"/>
  <c r="Q48" i="1"/>
  <c r="P48" i="1"/>
  <c r="Q47" i="1"/>
  <c r="P47" i="1"/>
  <c r="Q46" i="1"/>
  <c r="P46" i="1"/>
  <c r="Q45" i="1"/>
  <c r="P45" i="1"/>
  <c r="Q253" i="1"/>
  <c r="P253" i="1"/>
  <c r="Q252" i="1"/>
  <c r="P252" i="1"/>
  <c r="Q251" i="1"/>
  <c r="P251" i="1"/>
  <c r="Q250" i="1"/>
  <c r="P250" i="1"/>
  <c r="Q249" i="1"/>
  <c r="P249" i="1"/>
  <c r="O29" i="2" s="1"/>
  <c r="Q248" i="1"/>
  <c r="P248" i="1"/>
  <c r="Q247" i="1"/>
  <c r="P247" i="1"/>
  <c r="Q246" i="1"/>
  <c r="P246" i="1"/>
  <c r="Q245" i="1"/>
  <c r="P245" i="1"/>
  <c r="Q244" i="1"/>
  <c r="P244" i="1"/>
  <c r="Q243" i="1"/>
  <c r="P243" i="1"/>
  <c r="Q242" i="1"/>
  <c r="P242" i="1"/>
  <c r="Q241" i="1"/>
  <c r="P241" i="1"/>
  <c r="Q240" i="1"/>
  <c r="P240" i="1"/>
  <c r="Q239" i="1"/>
  <c r="P239" i="1"/>
  <c r="Q238" i="1"/>
  <c r="P238" i="1"/>
  <c r="Q237" i="1"/>
  <c r="P237" i="1"/>
  <c r="Q236" i="1"/>
  <c r="P236" i="1"/>
  <c r="Q235" i="1"/>
  <c r="P235" i="1"/>
  <c r="Q234" i="1"/>
  <c r="P234" i="1"/>
  <c r="Q233" i="1"/>
  <c r="P233" i="1"/>
  <c r="Q232" i="1"/>
  <c r="P232" i="1"/>
  <c r="Q231" i="1"/>
  <c r="P231" i="1"/>
  <c r="Q230" i="1"/>
  <c r="P230" i="1"/>
  <c r="Q229" i="1"/>
  <c r="P229" i="1"/>
  <c r="Q228" i="1"/>
  <c r="P228" i="1"/>
  <c r="Q227" i="1"/>
  <c r="P227" i="1"/>
  <c r="Q226" i="1"/>
  <c r="P226" i="1"/>
  <c r="Q225" i="1"/>
  <c r="P225" i="1"/>
  <c r="Q224" i="1"/>
  <c r="P224" i="1"/>
  <c r="Q223" i="1"/>
  <c r="P223" i="1"/>
  <c r="Q222" i="1"/>
  <c r="P222" i="1"/>
  <c r="Q221" i="1"/>
  <c r="P221" i="1"/>
  <c r="Q220" i="1"/>
  <c r="P220" i="1"/>
  <c r="Q219" i="1"/>
  <c r="P219" i="1"/>
  <c r="Q218" i="1"/>
  <c r="P218" i="1"/>
  <c r="Q217" i="1"/>
  <c r="P217" i="1"/>
  <c r="Q216" i="1"/>
  <c r="P216" i="1"/>
  <c r="Q215" i="1"/>
  <c r="P215" i="1"/>
  <c r="Q214" i="1"/>
  <c r="P214" i="1"/>
  <c r="Q213" i="1"/>
  <c r="P213" i="1"/>
  <c r="Q212" i="1"/>
  <c r="P212" i="1"/>
  <c r="Q211" i="1"/>
  <c r="P211" i="1"/>
  <c r="Q210" i="1"/>
  <c r="P210" i="1"/>
  <c r="Q209" i="1"/>
  <c r="P209" i="1"/>
  <c r="Q208" i="1"/>
  <c r="P208" i="1"/>
  <c r="Q207" i="1"/>
  <c r="P207" i="1"/>
  <c r="Q206" i="1"/>
  <c r="P206" i="1"/>
  <c r="Q205" i="1"/>
  <c r="P205" i="1"/>
  <c r="Q204" i="1"/>
  <c r="P204" i="1"/>
  <c r="Q203" i="1"/>
  <c r="P203" i="1"/>
  <c r="Q202" i="1"/>
  <c r="P202" i="1"/>
  <c r="Q201" i="1"/>
  <c r="P201" i="1"/>
  <c r="Q200" i="1"/>
  <c r="P200" i="1"/>
  <c r="Q199" i="1"/>
  <c r="P199" i="1"/>
  <c r="Q198" i="1"/>
  <c r="P198" i="1"/>
  <c r="Q197" i="1"/>
  <c r="P197" i="1"/>
  <c r="Q196" i="1"/>
  <c r="P196" i="1"/>
  <c r="Q195" i="1"/>
  <c r="P195" i="1"/>
  <c r="Q194" i="1"/>
  <c r="P194" i="1"/>
  <c r="Q193" i="1"/>
  <c r="P193" i="1"/>
  <c r="Q192" i="1"/>
  <c r="P192" i="1"/>
  <c r="Q191" i="1"/>
  <c r="P191" i="1"/>
  <c r="Q190" i="1"/>
  <c r="P190" i="1"/>
  <c r="Q189" i="1"/>
  <c r="P189" i="1"/>
  <c r="Q188" i="1"/>
  <c r="P188" i="1"/>
  <c r="Q187" i="1"/>
  <c r="P187" i="1"/>
  <c r="Q186" i="1"/>
  <c r="P186" i="1"/>
  <c r="Q185" i="1"/>
  <c r="P185" i="1"/>
  <c r="Q184" i="1"/>
  <c r="P184" i="1"/>
  <c r="Q183" i="1"/>
  <c r="P183" i="1"/>
  <c r="Q182" i="1"/>
  <c r="P182" i="1"/>
  <c r="Q181" i="1"/>
  <c r="P181" i="1"/>
  <c r="Q180" i="1"/>
  <c r="P180" i="1"/>
  <c r="Q179" i="1"/>
  <c r="P179" i="1"/>
  <c r="Q178" i="1"/>
  <c r="P178" i="1"/>
  <c r="Q177" i="1"/>
  <c r="P177" i="1"/>
  <c r="Q176" i="1"/>
  <c r="P176" i="1"/>
  <c r="Q175" i="1"/>
  <c r="P175" i="1"/>
  <c r="Q174" i="1"/>
  <c r="P174" i="1"/>
  <c r="Q173" i="1"/>
  <c r="P173" i="1"/>
  <c r="Q172" i="1"/>
  <c r="P172" i="1"/>
  <c r="Q171" i="1"/>
  <c r="P171" i="1"/>
  <c r="Q170" i="1"/>
  <c r="P170" i="1"/>
  <c r="Q169" i="1"/>
  <c r="P169" i="1"/>
  <c r="Q168" i="1"/>
  <c r="P168" i="1"/>
  <c r="Q167" i="1"/>
  <c r="P167" i="1"/>
  <c r="Q166" i="1"/>
  <c r="P166" i="1"/>
  <c r="Q165" i="1"/>
  <c r="P165" i="1"/>
  <c r="Q164" i="1"/>
  <c r="P164" i="1"/>
  <c r="Q163" i="1"/>
  <c r="P163" i="1"/>
  <c r="Q162" i="1"/>
  <c r="P162" i="1"/>
  <c r="Q161" i="1"/>
  <c r="P161" i="1"/>
  <c r="Q160" i="1"/>
  <c r="P160" i="1"/>
  <c r="Q139" i="1"/>
  <c r="P139" i="1"/>
  <c r="Q138" i="1"/>
  <c r="P138" i="1"/>
  <c r="Q137" i="1"/>
  <c r="P137" i="1"/>
  <c r="Q136" i="1"/>
  <c r="P136" i="1"/>
  <c r="Q135" i="1"/>
  <c r="P135" i="1"/>
  <c r="Q134" i="1"/>
  <c r="P134" i="1"/>
  <c r="Q133" i="1"/>
  <c r="P133" i="1"/>
  <c r="Q132" i="1"/>
  <c r="P132" i="1"/>
  <c r="Q131" i="1"/>
  <c r="P131" i="1"/>
  <c r="Q130" i="1"/>
  <c r="P130" i="1"/>
  <c r="Q129" i="1"/>
  <c r="P129" i="1"/>
  <c r="Q128" i="1"/>
  <c r="P128" i="1"/>
  <c r="Q127" i="1"/>
  <c r="P127" i="1"/>
  <c r="Q126" i="1"/>
  <c r="P126" i="1"/>
  <c r="Q125" i="1"/>
  <c r="P125" i="1"/>
  <c r="Q124" i="1"/>
  <c r="P124" i="1"/>
  <c r="Q123" i="1"/>
  <c r="P123" i="1"/>
  <c r="Q122" i="1"/>
  <c r="P122" i="1"/>
  <c r="Q121" i="1"/>
  <c r="P121" i="1"/>
  <c r="Q120" i="1"/>
  <c r="P120" i="1"/>
  <c r="Q119" i="1"/>
  <c r="P119" i="1"/>
  <c r="Q118" i="1"/>
  <c r="P118" i="1"/>
  <c r="Q117" i="1"/>
  <c r="P117" i="1"/>
  <c r="Q116" i="1"/>
  <c r="P116" i="1"/>
  <c r="Q115" i="1"/>
  <c r="P115" i="1"/>
  <c r="Q114" i="1"/>
  <c r="P114" i="1"/>
  <c r="Q113" i="1"/>
  <c r="P113" i="1"/>
  <c r="Q112" i="1"/>
  <c r="P112" i="1"/>
  <c r="Q111" i="1"/>
  <c r="P111" i="1"/>
  <c r="Q110" i="1"/>
  <c r="P110" i="1"/>
  <c r="Q109" i="1"/>
  <c r="P109" i="1"/>
  <c r="Q108" i="1"/>
  <c r="P108" i="1"/>
  <c r="Q107" i="1"/>
  <c r="P107" i="1"/>
  <c r="Q106" i="1"/>
  <c r="P106" i="1"/>
  <c r="Q105" i="1"/>
  <c r="P105" i="1"/>
  <c r="Q104" i="1"/>
  <c r="P104" i="1"/>
  <c r="Q103" i="1"/>
  <c r="P103" i="1"/>
  <c r="Q102" i="1"/>
  <c r="P102" i="1"/>
  <c r="Q101" i="1"/>
  <c r="P101" i="1"/>
  <c r="Q100" i="1"/>
  <c r="P100" i="1"/>
  <c r="Q99" i="1"/>
  <c r="P99" i="1"/>
  <c r="Q98" i="1"/>
  <c r="P98" i="1"/>
  <c r="Q97" i="1"/>
  <c r="P97" i="1"/>
  <c r="Q96" i="1"/>
  <c r="P96" i="1"/>
  <c r="Q95" i="1"/>
  <c r="P95" i="1"/>
  <c r="Q94" i="1"/>
  <c r="P94" i="1"/>
  <c r="Q93" i="1"/>
  <c r="P93" i="1"/>
  <c r="Q92" i="1"/>
  <c r="P92" i="1"/>
  <c r="Q91" i="1"/>
  <c r="P91" i="1"/>
  <c r="Q90" i="1"/>
  <c r="P90" i="1"/>
  <c r="Q89" i="1"/>
  <c r="P89" i="1"/>
  <c r="Q88" i="1"/>
  <c r="P88" i="1"/>
  <c r="Q87" i="1"/>
  <c r="P87" i="1"/>
  <c r="Q86" i="1"/>
  <c r="P86" i="1"/>
  <c r="Q85" i="1"/>
  <c r="P85" i="1"/>
  <c r="Q84" i="1"/>
  <c r="P84" i="1"/>
  <c r="Q83" i="1"/>
  <c r="P83" i="1"/>
  <c r="Q82" i="1"/>
  <c r="P82" i="1"/>
  <c r="Q81" i="1"/>
  <c r="P81" i="1"/>
  <c r="Q80" i="1"/>
  <c r="P80" i="1"/>
  <c r="Q79" i="1"/>
  <c r="P79" i="1"/>
  <c r="Q78" i="1"/>
  <c r="P78" i="1"/>
  <c r="Q77" i="1"/>
  <c r="P77" i="1"/>
  <c r="Q76" i="1"/>
  <c r="P76" i="1"/>
  <c r="Q75" i="1"/>
  <c r="P75" i="1"/>
  <c r="Q74" i="1"/>
  <c r="P74" i="1"/>
  <c r="Q73" i="1"/>
  <c r="P73" i="1"/>
  <c r="Q72" i="1"/>
  <c r="P72" i="1"/>
  <c r="Q71" i="1"/>
  <c r="P71" i="1"/>
  <c r="Q70" i="1"/>
  <c r="P70" i="1"/>
  <c r="Q69" i="1"/>
  <c r="P69" i="1"/>
  <c r="Q68" i="1"/>
  <c r="P68" i="1"/>
  <c r="Q67" i="1"/>
  <c r="P67" i="1"/>
  <c r="Q66" i="1"/>
  <c r="P66" i="1"/>
  <c r="Q65" i="1"/>
  <c r="P65" i="1"/>
  <c r="Q64" i="1"/>
  <c r="P64" i="1"/>
  <c r="Q63" i="1"/>
  <c r="P63" i="1"/>
  <c r="Q62" i="1"/>
  <c r="P62" i="1"/>
  <c r="Q61" i="1"/>
  <c r="P61" i="1"/>
  <c r="Q60" i="1"/>
  <c r="P60" i="1"/>
  <c r="Q59" i="1"/>
  <c r="P59" i="1"/>
  <c r="Q58" i="1"/>
  <c r="P58" i="1"/>
  <c r="Q57" i="1"/>
  <c r="P57" i="1"/>
  <c r="Q56" i="1"/>
  <c r="P56" i="1"/>
  <c r="Q44" i="1"/>
  <c r="P44" i="1"/>
  <c r="Q43" i="1"/>
  <c r="P43" i="1"/>
  <c r="Q42" i="1"/>
  <c r="P42" i="1"/>
  <c r="Q41" i="1"/>
  <c r="P41" i="1"/>
  <c r="Q40" i="1"/>
  <c r="P40" i="1"/>
  <c r="Q39" i="1"/>
  <c r="P39" i="1"/>
  <c r="Q38" i="1"/>
  <c r="P38" i="1"/>
  <c r="Q37" i="1"/>
  <c r="P37" i="1"/>
  <c r="Q36" i="1"/>
  <c r="P36" i="1"/>
  <c r="Q35" i="1"/>
  <c r="P35" i="1"/>
  <c r="Q34" i="1"/>
  <c r="P34" i="1"/>
  <c r="Q33" i="1"/>
  <c r="P33" i="1"/>
  <c r="Q32" i="1"/>
  <c r="P32" i="1"/>
  <c r="Q31" i="1"/>
  <c r="P31" i="1"/>
  <c r="Q30" i="1"/>
  <c r="P30" i="1"/>
  <c r="Q29" i="1"/>
  <c r="P29" i="1"/>
  <c r="Q28" i="1"/>
  <c r="P28" i="1"/>
  <c r="Q27" i="1"/>
  <c r="P27" i="1"/>
  <c r="Q26" i="1"/>
  <c r="P26" i="1"/>
  <c r="Q25" i="1"/>
  <c r="P25" i="1"/>
  <c r="Q24" i="1"/>
  <c r="P24" i="1"/>
  <c r="Q23" i="1"/>
  <c r="P23" i="1"/>
  <c r="Q22" i="1"/>
  <c r="P22" i="1"/>
  <c r="Q21" i="1"/>
  <c r="P21" i="1"/>
  <c r="Q20" i="1"/>
  <c r="P20" i="1"/>
  <c r="Q19" i="1"/>
  <c r="P19" i="1"/>
  <c r="Q18" i="1"/>
  <c r="P18" i="1"/>
  <c r="Q17" i="1"/>
  <c r="P17" i="1"/>
  <c r="Q16" i="1"/>
  <c r="P16" i="1"/>
  <c r="Q15" i="1"/>
  <c r="P15" i="1"/>
  <c r="Q14" i="1"/>
  <c r="P14" i="1"/>
  <c r="Q13" i="1"/>
  <c r="P13" i="1"/>
  <c r="Q12" i="1"/>
  <c r="P12" i="1"/>
  <c r="Q11" i="1"/>
  <c r="P11" i="1"/>
  <c r="Q10" i="1"/>
  <c r="P10" i="1"/>
  <c r="Q9" i="1"/>
  <c r="P9" i="1"/>
  <c r="Q8" i="1"/>
  <c r="P8" i="1"/>
  <c r="Q7" i="1"/>
  <c r="P7" i="1"/>
  <c r="Q6" i="1"/>
  <c r="P6" i="1"/>
  <c r="Q5" i="1"/>
  <c r="P5" i="1"/>
  <c r="Q4" i="1"/>
  <c r="P4" i="1"/>
  <c r="M159" i="1"/>
  <c r="L159" i="1"/>
  <c r="M158" i="1"/>
  <c r="L158" i="1"/>
  <c r="M157" i="1"/>
  <c r="L157" i="1"/>
  <c r="M156" i="1"/>
  <c r="L156" i="1"/>
  <c r="M155" i="1"/>
  <c r="L155" i="1"/>
  <c r="M154" i="1"/>
  <c r="L154" i="1"/>
  <c r="M153" i="1"/>
  <c r="L153" i="1"/>
  <c r="M152" i="1"/>
  <c r="L152" i="1"/>
  <c r="M151" i="1"/>
  <c r="L151" i="1"/>
  <c r="M150" i="1"/>
  <c r="L150" i="1"/>
  <c r="M149" i="1"/>
  <c r="L149" i="1"/>
  <c r="M148" i="1"/>
  <c r="L148" i="1"/>
  <c r="M147" i="1"/>
  <c r="L147" i="1"/>
  <c r="M146" i="1"/>
  <c r="L146" i="1"/>
  <c r="M145" i="1"/>
  <c r="L145" i="1"/>
  <c r="M144" i="1"/>
  <c r="L144" i="1"/>
  <c r="M143" i="1"/>
  <c r="L143" i="1"/>
  <c r="M142" i="1"/>
  <c r="L142" i="1"/>
  <c r="M141" i="1"/>
  <c r="L141" i="1"/>
  <c r="M140" i="1"/>
  <c r="L140" i="1"/>
  <c r="M55" i="1"/>
  <c r="L55" i="1"/>
  <c r="M54" i="1"/>
  <c r="L54" i="1"/>
  <c r="M53" i="1"/>
  <c r="L53" i="1"/>
  <c r="M52" i="1"/>
  <c r="L52" i="1"/>
  <c r="M51" i="1"/>
  <c r="L51" i="1"/>
  <c r="M50" i="1"/>
  <c r="L50" i="1"/>
  <c r="M49" i="1"/>
  <c r="L49" i="1"/>
  <c r="M48" i="1"/>
  <c r="L48" i="1"/>
  <c r="M47" i="1"/>
  <c r="L47" i="1"/>
  <c r="M46" i="1"/>
  <c r="L46" i="1"/>
  <c r="M45" i="1"/>
  <c r="L45" i="1"/>
  <c r="M253" i="1"/>
  <c r="L253" i="1"/>
  <c r="M252" i="1"/>
  <c r="L252" i="1"/>
  <c r="M251" i="1"/>
  <c r="L251" i="1"/>
  <c r="M250" i="1"/>
  <c r="L250" i="1"/>
  <c r="M249" i="1"/>
  <c r="L249" i="1"/>
  <c r="M248" i="1"/>
  <c r="L248" i="1"/>
  <c r="M247" i="1"/>
  <c r="L247" i="1"/>
  <c r="M246" i="1"/>
  <c r="L246" i="1"/>
  <c r="M245" i="1"/>
  <c r="L245" i="1"/>
  <c r="M244" i="1"/>
  <c r="L244" i="1"/>
  <c r="M243" i="1"/>
  <c r="L243" i="1"/>
  <c r="M242" i="1"/>
  <c r="L242" i="1"/>
  <c r="M241" i="1"/>
  <c r="L241" i="1"/>
  <c r="M240" i="1"/>
  <c r="L240" i="1"/>
  <c r="M239" i="1"/>
  <c r="L239" i="1"/>
  <c r="M238" i="1"/>
  <c r="L238" i="1"/>
  <c r="M237" i="1"/>
  <c r="L237" i="1"/>
  <c r="M236" i="1"/>
  <c r="L236" i="1"/>
  <c r="M235" i="1"/>
  <c r="L235" i="1"/>
  <c r="M234" i="1"/>
  <c r="L234" i="1"/>
  <c r="M233" i="1"/>
  <c r="L233" i="1"/>
  <c r="M232" i="1"/>
  <c r="L232" i="1"/>
  <c r="M231" i="1"/>
  <c r="L231" i="1"/>
  <c r="M230" i="1"/>
  <c r="L230" i="1"/>
  <c r="M229" i="1"/>
  <c r="L229" i="1"/>
  <c r="M228" i="1"/>
  <c r="L228" i="1"/>
  <c r="M227" i="1"/>
  <c r="L227" i="1"/>
  <c r="M226" i="1"/>
  <c r="L226" i="1"/>
  <c r="M225" i="1"/>
  <c r="L225" i="1"/>
  <c r="M224" i="1"/>
  <c r="L224" i="1"/>
  <c r="M223" i="1"/>
  <c r="L223" i="1"/>
  <c r="M222" i="1"/>
  <c r="L222" i="1"/>
  <c r="M221" i="1"/>
  <c r="L221" i="1"/>
  <c r="M220" i="1"/>
  <c r="L220" i="1"/>
  <c r="M219" i="1"/>
  <c r="L219" i="1"/>
  <c r="M218" i="1"/>
  <c r="L218" i="1"/>
  <c r="M217" i="1"/>
  <c r="L217" i="1"/>
  <c r="M216" i="1"/>
  <c r="L216" i="1"/>
  <c r="M215" i="1"/>
  <c r="L215" i="1"/>
  <c r="M214" i="1"/>
  <c r="L214" i="1"/>
  <c r="M213" i="1"/>
  <c r="L213" i="1"/>
  <c r="M212" i="1"/>
  <c r="L212" i="1"/>
  <c r="M211" i="1"/>
  <c r="L211" i="1"/>
  <c r="M210" i="1"/>
  <c r="L210" i="1"/>
  <c r="M209" i="1"/>
  <c r="L209" i="1"/>
  <c r="M208" i="1"/>
  <c r="L208" i="1"/>
  <c r="M207" i="1"/>
  <c r="L207" i="1"/>
  <c r="M206" i="1"/>
  <c r="L206" i="1"/>
  <c r="M205" i="1"/>
  <c r="L205" i="1"/>
  <c r="M204" i="1"/>
  <c r="L204" i="1"/>
  <c r="M203" i="1"/>
  <c r="L203" i="1"/>
  <c r="M202" i="1"/>
  <c r="L202" i="1"/>
  <c r="M201" i="1"/>
  <c r="L201" i="1"/>
  <c r="M200" i="1"/>
  <c r="L200" i="1"/>
  <c r="M199" i="1"/>
  <c r="L199" i="1"/>
  <c r="M198" i="1"/>
  <c r="L198" i="1"/>
  <c r="M197" i="1"/>
  <c r="L197" i="1"/>
  <c r="M196" i="1"/>
  <c r="L196" i="1"/>
  <c r="M195" i="1"/>
  <c r="L195" i="1"/>
  <c r="M194" i="1"/>
  <c r="L194" i="1"/>
  <c r="M193" i="1"/>
  <c r="L193" i="1"/>
  <c r="M192" i="1"/>
  <c r="L192" i="1"/>
  <c r="M191" i="1"/>
  <c r="L191" i="1"/>
  <c r="M190" i="1"/>
  <c r="L190" i="1"/>
  <c r="M189" i="1"/>
  <c r="L189" i="1"/>
  <c r="M188" i="1"/>
  <c r="L188" i="1"/>
  <c r="M187" i="1"/>
  <c r="L187" i="1"/>
  <c r="M186" i="1"/>
  <c r="L186" i="1"/>
  <c r="M185" i="1"/>
  <c r="L185" i="1"/>
  <c r="M184" i="1"/>
  <c r="L184" i="1"/>
  <c r="M183" i="1"/>
  <c r="L183" i="1"/>
  <c r="M182" i="1"/>
  <c r="L182" i="1"/>
  <c r="M181" i="1"/>
  <c r="L181" i="1"/>
  <c r="M180" i="1"/>
  <c r="L180" i="1"/>
  <c r="M179" i="1"/>
  <c r="L179" i="1"/>
  <c r="M178" i="1"/>
  <c r="L178" i="1"/>
  <c r="M177" i="1"/>
  <c r="L177" i="1"/>
  <c r="M176" i="1"/>
  <c r="L176" i="1"/>
  <c r="M175" i="1"/>
  <c r="L175" i="1"/>
  <c r="M174" i="1"/>
  <c r="L174" i="1"/>
  <c r="M173" i="1"/>
  <c r="L173" i="1"/>
  <c r="M172" i="1"/>
  <c r="L172" i="1"/>
  <c r="M171" i="1"/>
  <c r="L171" i="1"/>
  <c r="M170" i="1"/>
  <c r="L170" i="1"/>
  <c r="M169" i="1"/>
  <c r="L169" i="1"/>
  <c r="M168" i="1"/>
  <c r="L168" i="1"/>
  <c r="M167" i="1"/>
  <c r="L167" i="1"/>
  <c r="M166" i="1"/>
  <c r="L166" i="1"/>
  <c r="M165" i="1"/>
  <c r="L165" i="1"/>
  <c r="M164" i="1"/>
  <c r="L164" i="1"/>
  <c r="M163" i="1"/>
  <c r="L163" i="1"/>
  <c r="M162" i="1"/>
  <c r="L162" i="1"/>
  <c r="M161" i="1"/>
  <c r="L161" i="1"/>
  <c r="M160" i="1"/>
  <c r="L160" i="1"/>
  <c r="M139" i="1"/>
  <c r="L139" i="1"/>
  <c r="M138" i="1"/>
  <c r="L138" i="1"/>
  <c r="M137" i="1"/>
  <c r="L137" i="1"/>
  <c r="M136" i="1"/>
  <c r="L136" i="1"/>
  <c r="M135" i="1"/>
  <c r="L135" i="1"/>
  <c r="M134" i="1"/>
  <c r="L134" i="1"/>
  <c r="M133" i="1"/>
  <c r="L133" i="1"/>
  <c r="M132" i="1"/>
  <c r="L132" i="1"/>
  <c r="M131" i="1"/>
  <c r="L131" i="1"/>
  <c r="M130" i="1"/>
  <c r="L130" i="1"/>
  <c r="M129" i="1"/>
  <c r="L129" i="1"/>
  <c r="M128" i="1"/>
  <c r="L128" i="1"/>
  <c r="M127" i="1"/>
  <c r="L127" i="1"/>
  <c r="M126" i="1"/>
  <c r="L126" i="1"/>
  <c r="M125" i="1"/>
  <c r="L125" i="1"/>
  <c r="M124" i="1"/>
  <c r="L124" i="1"/>
  <c r="M123" i="1"/>
  <c r="L123" i="1"/>
  <c r="M122" i="1"/>
  <c r="L122" i="1"/>
  <c r="M121" i="1"/>
  <c r="L121" i="1"/>
  <c r="M120" i="1"/>
  <c r="L120" i="1"/>
  <c r="M119" i="1"/>
  <c r="L119" i="1"/>
  <c r="M118" i="1"/>
  <c r="L118" i="1"/>
  <c r="M117" i="1"/>
  <c r="L117" i="1"/>
  <c r="M116" i="1"/>
  <c r="L116" i="1"/>
  <c r="M115" i="1"/>
  <c r="L115" i="1"/>
  <c r="M114" i="1"/>
  <c r="L114" i="1"/>
  <c r="M113" i="1"/>
  <c r="L113" i="1"/>
  <c r="M112" i="1"/>
  <c r="L112" i="1"/>
  <c r="M111" i="1"/>
  <c r="L111" i="1"/>
  <c r="M110" i="1"/>
  <c r="L110" i="1"/>
  <c r="M109" i="1"/>
  <c r="L109" i="1"/>
  <c r="M108" i="1"/>
  <c r="L108" i="1"/>
  <c r="M107" i="1"/>
  <c r="L107" i="1"/>
  <c r="M106" i="1"/>
  <c r="L106" i="1"/>
  <c r="M105" i="1"/>
  <c r="L105" i="1"/>
  <c r="M104" i="1"/>
  <c r="L104" i="1"/>
  <c r="M103" i="1"/>
  <c r="L103" i="1"/>
  <c r="M102" i="1"/>
  <c r="L102" i="1"/>
  <c r="M101" i="1"/>
  <c r="L101" i="1"/>
  <c r="M100" i="1"/>
  <c r="L100" i="1"/>
  <c r="M99" i="1"/>
  <c r="L99" i="1"/>
  <c r="M98" i="1"/>
  <c r="L98" i="1"/>
  <c r="M97" i="1"/>
  <c r="L97" i="1"/>
  <c r="M96" i="1"/>
  <c r="L96" i="1"/>
  <c r="M95" i="1"/>
  <c r="L95" i="1"/>
  <c r="M94" i="1"/>
  <c r="L94" i="1"/>
  <c r="M93" i="1"/>
  <c r="L93" i="1"/>
  <c r="M92" i="1"/>
  <c r="L92" i="1"/>
  <c r="M91" i="1"/>
  <c r="L91" i="1"/>
  <c r="M90" i="1"/>
  <c r="L90" i="1"/>
  <c r="M89" i="1"/>
  <c r="L89" i="1"/>
  <c r="M88" i="1"/>
  <c r="L88" i="1"/>
  <c r="M87" i="1"/>
  <c r="L87" i="1"/>
  <c r="M86" i="1"/>
  <c r="L86" i="1"/>
  <c r="M85" i="1"/>
  <c r="L85" i="1"/>
  <c r="M84" i="1"/>
  <c r="L84" i="1"/>
  <c r="M83" i="1"/>
  <c r="L83" i="1"/>
  <c r="M82" i="1"/>
  <c r="L82" i="1"/>
  <c r="M81" i="1"/>
  <c r="L81" i="1"/>
  <c r="M80" i="1"/>
  <c r="L80" i="1"/>
  <c r="M79" i="1"/>
  <c r="L79" i="1"/>
  <c r="M78" i="1"/>
  <c r="L78" i="1"/>
  <c r="M77" i="1"/>
  <c r="L77" i="1"/>
  <c r="M76" i="1"/>
  <c r="L76" i="1"/>
  <c r="M75" i="1"/>
  <c r="L75" i="1"/>
  <c r="M74" i="1"/>
  <c r="L74" i="1"/>
  <c r="M73" i="1"/>
  <c r="L73" i="1"/>
  <c r="M72" i="1"/>
  <c r="L72" i="1"/>
  <c r="M71" i="1"/>
  <c r="L71" i="1"/>
  <c r="M70" i="1"/>
  <c r="L70" i="1"/>
  <c r="M69" i="1"/>
  <c r="L69" i="1"/>
  <c r="M68" i="1"/>
  <c r="L68" i="1"/>
  <c r="M67" i="1"/>
  <c r="L67" i="1"/>
  <c r="M66" i="1"/>
  <c r="L66" i="1"/>
  <c r="M65" i="1"/>
  <c r="L65" i="1"/>
  <c r="M64" i="1"/>
  <c r="L64" i="1"/>
  <c r="M63" i="1"/>
  <c r="L63" i="1"/>
  <c r="M62" i="1"/>
  <c r="L62" i="1"/>
  <c r="M61" i="1"/>
  <c r="L61" i="1"/>
  <c r="M60" i="1"/>
  <c r="L60" i="1"/>
  <c r="M59" i="1"/>
  <c r="L59" i="1"/>
  <c r="M58" i="1"/>
  <c r="L58" i="1"/>
  <c r="M57" i="1"/>
  <c r="L57" i="1"/>
  <c r="M56" i="1"/>
  <c r="L56" i="1"/>
  <c r="M44" i="1"/>
  <c r="L44" i="1"/>
  <c r="M43" i="1"/>
  <c r="L43" i="1"/>
  <c r="M42" i="1"/>
  <c r="L42" i="1"/>
  <c r="M41" i="1"/>
  <c r="L41" i="1"/>
  <c r="M40" i="1"/>
  <c r="L40" i="1"/>
  <c r="M39" i="1"/>
  <c r="L39" i="1"/>
  <c r="M38" i="1"/>
  <c r="L38" i="1"/>
  <c r="M37" i="1"/>
  <c r="L37" i="1"/>
  <c r="M36" i="1"/>
  <c r="L36" i="1"/>
  <c r="M35" i="1"/>
  <c r="L35" i="1"/>
  <c r="M34" i="1"/>
  <c r="L34" i="1"/>
  <c r="M33" i="1"/>
  <c r="L33" i="1"/>
  <c r="M32" i="1"/>
  <c r="L32" i="1"/>
  <c r="M31" i="1"/>
  <c r="L31" i="1"/>
  <c r="M30" i="1"/>
  <c r="L30" i="1"/>
  <c r="M29" i="1"/>
  <c r="L29" i="1"/>
  <c r="M28" i="1"/>
  <c r="L28" i="1"/>
  <c r="M27" i="1"/>
  <c r="L27" i="1"/>
  <c r="M26" i="1"/>
  <c r="L26" i="1"/>
  <c r="M25" i="1"/>
  <c r="L25" i="1"/>
  <c r="M24" i="1"/>
  <c r="L24" i="1"/>
  <c r="M23" i="1"/>
  <c r="L23" i="1"/>
  <c r="M22" i="1"/>
  <c r="L22" i="1"/>
  <c r="M21" i="1"/>
  <c r="L21" i="1"/>
  <c r="M20" i="1"/>
  <c r="L20" i="1"/>
  <c r="M19" i="1"/>
  <c r="L19" i="1"/>
  <c r="M18" i="1"/>
  <c r="L18" i="1"/>
  <c r="M17" i="1"/>
  <c r="L17" i="1"/>
  <c r="M16" i="1"/>
  <c r="L16" i="1"/>
  <c r="M15" i="1"/>
  <c r="L15" i="1"/>
  <c r="M14" i="1"/>
  <c r="L14" i="1"/>
  <c r="M13" i="1"/>
  <c r="L13" i="1"/>
  <c r="M12" i="1"/>
  <c r="L12" i="1"/>
  <c r="M11" i="1"/>
  <c r="L11" i="1"/>
  <c r="M10" i="1"/>
  <c r="L10" i="1"/>
  <c r="M9" i="1"/>
  <c r="L9" i="1"/>
  <c r="M8" i="1"/>
  <c r="L8" i="1"/>
  <c r="M7" i="1"/>
  <c r="L7" i="1"/>
  <c r="M6" i="1"/>
  <c r="L6" i="1"/>
  <c r="M5" i="1"/>
  <c r="L5" i="1"/>
  <c r="M4" i="1"/>
  <c r="L4" i="1"/>
  <c r="N254" i="1"/>
  <c r="J254" i="1"/>
  <c r="O254" i="1"/>
  <c r="K254" i="1"/>
  <c r="I5" i="1"/>
  <c r="I7" i="1"/>
  <c r="I8" i="1"/>
  <c r="I9" i="1"/>
  <c r="I10" i="1"/>
  <c r="I12" i="1"/>
  <c r="I13" i="1"/>
  <c r="I14" i="1"/>
  <c r="I15" i="1"/>
  <c r="I17" i="1"/>
  <c r="I18" i="1"/>
  <c r="I19" i="1"/>
  <c r="I20" i="1"/>
  <c r="I21" i="1"/>
  <c r="I22" i="1"/>
  <c r="I23" i="1"/>
  <c r="I24" i="1"/>
  <c r="I26" i="1"/>
  <c r="I27" i="1"/>
  <c r="I28" i="1"/>
  <c r="I29" i="1"/>
  <c r="I30" i="1"/>
  <c r="I31" i="1"/>
  <c r="I32" i="1"/>
  <c r="I34" i="1"/>
  <c r="I35" i="1"/>
  <c r="I36" i="1"/>
  <c r="I38" i="1"/>
  <c r="I39" i="1"/>
  <c r="I40" i="1"/>
  <c r="I41" i="1"/>
  <c r="I42" i="1"/>
  <c r="I44" i="1"/>
  <c r="I56" i="1"/>
  <c r="I58" i="1"/>
  <c r="I60" i="1"/>
  <c r="I63" i="1"/>
  <c r="I65" i="1"/>
  <c r="I66" i="1"/>
  <c r="I67" i="1"/>
  <c r="I68" i="1"/>
  <c r="I73" i="1"/>
  <c r="I79" i="1"/>
  <c r="I80" i="1"/>
  <c r="I86" i="1"/>
  <c r="I94" i="1"/>
  <c r="I99" i="1"/>
  <c r="I101" i="1"/>
  <c r="I103" i="1"/>
  <c r="I104" i="1"/>
  <c r="I105" i="1"/>
  <c r="I106" i="1"/>
  <c r="I107" i="1"/>
  <c r="I108" i="1"/>
  <c r="I111" i="1"/>
  <c r="I112" i="1"/>
  <c r="I113" i="1"/>
  <c r="I115" i="1"/>
  <c r="I116" i="1"/>
  <c r="I117" i="1"/>
  <c r="I118" i="1"/>
  <c r="I119" i="1"/>
  <c r="I120" i="1"/>
  <c r="I121" i="1"/>
  <c r="I122" i="1"/>
  <c r="I123" i="1"/>
  <c r="I124" i="1"/>
  <c r="I125" i="1"/>
  <c r="I131" i="1"/>
  <c r="I132" i="1"/>
  <c r="I135" i="1"/>
  <c r="I136" i="1"/>
  <c r="I137" i="1"/>
  <c r="I138" i="1"/>
  <c r="I139" i="1"/>
  <c r="I160" i="1"/>
  <c r="I171" i="1"/>
  <c r="I172" i="1"/>
  <c r="I173" i="1"/>
  <c r="I174" i="1"/>
  <c r="I175" i="1"/>
  <c r="I176" i="1"/>
  <c r="I178" i="1"/>
  <c r="I179" i="1"/>
  <c r="I181" i="1"/>
  <c r="I182" i="1"/>
  <c r="I184" i="1"/>
  <c r="I185" i="1"/>
  <c r="I186" i="1"/>
  <c r="I187" i="1"/>
  <c r="I188" i="1"/>
  <c r="I189" i="1"/>
  <c r="I190" i="1"/>
  <c r="I191" i="1"/>
  <c r="I198" i="1"/>
  <c r="I205" i="1"/>
  <c r="I206" i="1"/>
  <c r="I211" i="1"/>
  <c r="I215" i="1"/>
  <c r="I217" i="1"/>
  <c r="I218" i="1"/>
  <c r="I219" i="1"/>
  <c r="I221" i="1"/>
  <c r="I222" i="1"/>
  <c r="I230" i="1"/>
  <c r="I231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7" i="1"/>
  <c r="I249" i="1"/>
  <c r="I250" i="1"/>
  <c r="I252" i="1"/>
  <c r="I253" i="1"/>
  <c r="I49" i="1"/>
  <c r="I52" i="1"/>
  <c r="I53" i="1"/>
  <c r="I54" i="1"/>
  <c r="I142" i="1"/>
  <c r="I143" i="1"/>
  <c r="I144" i="1"/>
  <c r="I145" i="1"/>
  <c r="I149" i="1"/>
  <c r="I150" i="1"/>
  <c r="I151" i="1"/>
  <c r="I155" i="1"/>
  <c r="I156" i="1"/>
  <c r="I4" i="1"/>
  <c r="L27" i="2" l="1"/>
  <c r="L23" i="2"/>
  <c r="L22" i="2"/>
  <c r="L20" i="2"/>
  <c r="L19" i="2"/>
  <c r="L16" i="2"/>
  <c r="G15" i="2"/>
  <c r="H15" i="2" s="1"/>
  <c r="K13" i="2"/>
  <c r="K14" i="2"/>
  <c r="K7" i="2"/>
  <c r="O5" i="2"/>
  <c r="O10" i="2"/>
  <c r="O28" i="2"/>
  <c r="O16" i="2"/>
  <c r="K11" i="2"/>
  <c r="K22" i="2"/>
  <c r="O6" i="2"/>
  <c r="O18" i="2"/>
  <c r="K25" i="2"/>
  <c r="O9" i="2"/>
  <c r="O21" i="2"/>
  <c r="K12" i="2"/>
  <c r="K15" i="2"/>
  <c r="O8" i="2"/>
  <c r="O23" i="2"/>
  <c r="P8" i="2"/>
  <c r="L4" i="2"/>
  <c r="K4" i="2"/>
  <c r="K10" i="2"/>
  <c r="K24" i="2"/>
  <c r="K28" i="2"/>
  <c r="O11" i="2"/>
  <c r="O12" i="2"/>
  <c r="O14" i="2"/>
  <c r="O22" i="2"/>
  <c r="O24" i="2"/>
  <c r="O25" i="2"/>
  <c r="O17" i="2"/>
  <c r="L29" i="2"/>
  <c r="P27" i="2"/>
  <c r="G26" i="2"/>
  <c r="H26" i="2" s="1"/>
  <c r="L24" i="2"/>
  <c r="P22" i="2"/>
  <c r="G21" i="2"/>
  <c r="H21" i="2" s="1"/>
  <c r="L18" i="2"/>
  <c r="P16" i="2"/>
  <c r="L12" i="2"/>
  <c r="L6" i="2"/>
  <c r="K9" i="2"/>
  <c r="K19" i="2"/>
  <c r="K27" i="2"/>
  <c r="K17" i="2"/>
  <c r="O4" i="2"/>
  <c r="O13" i="2"/>
  <c r="O20" i="2"/>
  <c r="K8" i="2"/>
  <c r="K18" i="2"/>
  <c r="K23" i="2"/>
  <c r="K26" i="2"/>
  <c r="K16" i="2"/>
  <c r="O19" i="2"/>
  <c r="O27" i="2"/>
  <c r="O7" i="2"/>
  <c r="C30" i="2"/>
  <c r="G4" i="2"/>
  <c r="H4" i="2" s="1"/>
  <c r="K5" i="2"/>
  <c r="K6" i="2"/>
  <c r="K20" i="2"/>
  <c r="K21" i="2"/>
  <c r="K29" i="2"/>
  <c r="O15" i="2"/>
  <c r="O26" i="2"/>
  <c r="P4" i="2"/>
  <c r="G29" i="2"/>
  <c r="H29" i="2" s="1"/>
  <c r="L26" i="2"/>
  <c r="G24" i="2"/>
  <c r="H24" i="2" s="1"/>
  <c r="L21" i="2"/>
  <c r="P19" i="2"/>
  <c r="G18" i="2"/>
  <c r="H18" i="2" s="1"/>
  <c r="L15" i="2"/>
  <c r="P13" i="2"/>
  <c r="G12" i="2"/>
  <c r="H12" i="2" s="1"/>
  <c r="L9" i="2"/>
  <c r="P7" i="2"/>
  <c r="G6" i="2"/>
  <c r="H6" i="2" s="1"/>
  <c r="D30" i="2"/>
  <c r="E30" i="2" s="1"/>
  <c r="M30" i="2"/>
  <c r="N30" i="2"/>
  <c r="J30" i="2"/>
  <c r="I30" i="2"/>
  <c r="K30" i="2" s="1"/>
  <c r="Q254" i="1"/>
  <c r="M254" i="1"/>
  <c r="P254" i="1"/>
  <c r="L254" i="1"/>
  <c r="L30" i="2" l="1"/>
  <c r="G30" i="2"/>
  <c r="H30" i="2" s="1"/>
  <c r="P30" i="2"/>
  <c r="O30" i="2"/>
  <c r="H157" i="1" l="1"/>
  <c r="I157" i="1" s="1"/>
  <c r="F156" i="1"/>
  <c r="F148" i="1"/>
  <c r="H141" i="1"/>
  <c r="I141" i="1" s="1"/>
  <c r="F140" i="1"/>
  <c r="H49" i="1"/>
  <c r="F48" i="1"/>
  <c r="H47" i="1"/>
  <c r="I47" i="1" s="1"/>
  <c r="F249" i="1"/>
  <c r="H242" i="1"/>
  <c r="F241" i="1"/>
  <c r="H234" i="1"/>
  <c r="F233" i="1"/>
  <c r="H232" i="1"/>
  <c r="I232" i="1" s="1"/>
  <c r="F225" i="1"/>
  <c r="H224" i="1"/>
  <c r="I224" i="1" s="1"/>
  <c r="H218" i="1"/>
  <c r="F217" i="1"/>
  <c r="F216" i="1"/>
  <c r="H210" i="1"/>
  <c r="I210" i="1" s="1"/>
  <c r="F209" i="1"/>
  <c r="H208" i="1"/>
  <c r="I208" i="1" s="1"/>
  <c r="H202" i="1"/>
  <c r="I202" i="1" s="1"/>
  <c r="F201" i="1"/>
  <c r="H200" i="1"/>
  <c r="I200" i="1" s="1"/>
  <c r="F193" i="1"/>
  <c r="H192" i="1"/>
  <c r="I192" i="1" s="1"/>
  <c r="H186" i="1"/>
  <c r="F185" i="1"/>
  <c r="H184" i="1"/>
  <c r="H178" i="1"/>
  <c r="F177" i="1"/>
  <c r="H176" i="1"/>
  <c r="H170" i="1"/>
  <c r="I170" i="1" s="1"/>
  <c r="F169" i="1"/>
  <c r="H168" i="1"/>
  <c r="I168" i="1" s="1"/>
  <c r="F161" i="1"/>
  <c r="H160" i="1"/>
  <c r="H134" i="1"/>
  <c r="I134" i="1" s="1"/>
  <c r="F133" i="1"/>
  <c r="F132" i="1"/>
  <c r="H130" i="1"/>
  <c r="I130" i="1" s="1"/>
  <c r="H126" i="1"/>
  <c r="I126" i="1" s="1"/>
  <c r="F125" i="1"/>
  <c r="H124" i="1"/>
  <c r="H122" i="1"/>
  <c r="F120" i="1"/>
  <c r="F117" i="1"/>
  <c r="H116" i="1"/>
  <c r="F114" i="1"/>
  <c r="F112" i="1"/>
  <c r="H110" i="1"/>
  <c r="I110" i="1" s="1"/>
  <c r="F109" i="1"/>
  <c r="F106" i="1"/>
  <c r="H102" i="1"/>
  <c r="I102" i="1" s="1"/>
  <c r="F101" i="1"/>
  <c r="H100" i="1"/>
  <c r="I100" i="1" s="1"/>
  <c r="H98" i="1"/>
  <c r="I98" i="1" s="1"/>
  <c r="F96" i="1"/>
  <c r="H94" i="1"/>
  <c r="F93" i="1"/>
  <c r="F92" i="1"/>
  <c r="F91" i="1"/>
  <c r="F90" i="1"/>
  <c r="H86" i="1"/>
  <c r="F85" i="1"/>
  <c r="H84" i="1"/>
  <c r="I84" i="1" s="1"/>
  <c r="F83" i="1"/>
  <c r="H82" i="1"/>
  <c r="I82" i="1" s="1"/>
  <c r="F80" i="1"/>
  <c r="F77" i="1"/>
  <c r="H76" i="1"/>
  <c r="I76" i="1" s="1"/>
  <c r="H74" i="1"/>
  <c r="I74" i="1" s="1"/>
  <c r="H70" i="1"/>
  <c r="I70" i="1" s="1"/>
  <c r="F69" i="1"/>
  <c r="H68" i="1"/>
  <c r="F67" i="1"/>
  <c r="H66" i="1"/>
  <c r="H62" i="1"/>
  <c r="I62" i="1" s="1"/>
  <c r="F61" i="1"/>
  <c r="H60" i="1"/>
  <c r="F59" i="1"/>
  <c r="H58" i="1"/>
  <c r="F56" i="1"/>
  <c r="H43" i="1"/>
  <c r="I43" i="1" s="1"/>
  <c r="F42" i="1"/>
  <c r="H41" i="1"/>
  <c r="H40" i="1"/>
  <c r="F39" i="1"/>
  <c r="F34" i="1"/>
  <c r="H33" i="1"/>
  <c r="I33" i="1" s="1"/>
  <c r="F32" i="1"/>
  <c r="F31" i="1"/>
  <c r="H29" i="1"/>
  <c r="H27" i="1"/>
  <c r="F26" i="1"/>
  <c r="H25" i="1"/>
  <c r="I25" i="1" s="1"/>
  <c r="F24" i="1"/>
  <c r="H23" i="1"/>
  <c r="H19" i="1"/>
  <c r="F18" i="1"/>
  <c r="H17" i="1"/>
  <c r="F16" i="1"/>
  <c r="H15" i="1"/>
  <c r="F13" i="1"/>
  <c r="H11" i="1"/>
  <c r="I11" i="1" s="1"/>
  <c r="F10" i="1"/>
  <c r="F9" i="1"/>
  <c r="F8" i="1"/>
  <c r="H7" i="1"/>
  <c r="H4" i="1"/>
  <c r="H252" i="1"/>
  <c r="H230" i="1"/>
  <c r="H222" i="1"/>
  <c r="H220" i="1"/>
  <c r="I220" i="1" s="1"/>
  <c r="H199" i="1"/>
  <c r="I199" i="1" s="1"/>
  <c r="H191" i="1"/>
  <c r="H174" i="1"/>
  <c r="H172" i="1"/>
  <c r="H138" i="1"/>
  <c r="H131" i="1"/>
  <c r="H115" i="1"/>
  <c r="H107" i="1"/>
  <c r="H88" i="1"/>
  <c r="I88" i="1" s="1"/>
  <c r="H67" i="1"/>
  <c r="H13" i="1"/>
  <c r="H8" i="1"/>
  <c r="D254" i="1"/>
  <c r="F138" i="1"/>
  <c r="F184" i="1"/>
  <c r="F190" i="1"/>
  <c r="F222" i="1"/>
  <c r="F45" i="1"/>
  <c r="H5" i="1"/>
  <c r="F21" i="1"/>
  <c r="H31" i="1"/>
  <c r="H35" i="1"/>
  <c r="F37" i="1"/>
  <c r="F40" i="1"/>
  <c r="F64" i="1"/>
  <c r="F72" i="1"/>
  <c r="F75" i="1"/>
  <c r="H78" i="1"/>
  <c r="I78" i="1" s="1"/>
  <c r="F88" i="1"/>
  <c r="F99" i="1"/>
  <c r="F104" i="1"/>
  <c r="F107" i="1"/>
  <c r="H108" i="1"/>
  <c r="F115" i="1"/>
  <c r="H118" i="1"/>
  <c r="F123" i="1"/>
  <c r="F128" i="1"/>
  <c r="F130" i="1"/>
  <c r="F131" i="1"/>
  <c r="H132" i="1"/>
  <c r="F136" i="1"/>
  <c r="F139" i="1"/>
  <c r="H162" i="1"/>
  <c r="I162" i="1" s="1"/>
  <c r="F164" i="1"/>
  <c r="H166" i="1"/>
  <c r="I166" i="1" s="1"/>
  <c r="F167" i="1"/>
  <c r="F172" i="1"/>
  <c r="F174" i="1"/>
  <c r="F175" i="1"/>
  <c r="F180" i="1"/>
  <c r="H182" i="1"/>
  <c r="F183" i="1"/>
  <c r="F188" i="1"/>
  <c r="H190" i="1"/>
  <c r="F191" i="1"/>
  <c r="H194" i="1"/>
  <c r="I194" i="1" s="1"/>
  <c r="F196" i="1"/>
  <c r="F198" i="1"/>
  <c r="F199" i="1"/>
  <c r="F204" i="1"/>
  <c r="H206" i="1"/>
  <c r="F207" i="1"/>
  <c r="F212" i="1"/>
  <c r="H214" i="1"/>
  <c r="I214" i="1" s="1"/>
  <c r="F215" i="1"/>
  <c r="H216" i="1"/>
  <c r="I216" i="1" s="1"/>
  <c r="F220" i="1"/>
  <c r="F223" i="1"/>
  <c r="H226" i="1"/>
  <c r="I226" i="1" s="1"/>
  <c r="F228" i="1"/>
  <c r="F230" i="1"/>
  <c r="F231" i="1"/>
  <c r="F236" i="1"/>
  <c r="H238" i="1"/>
  <c r="F239" i="1"/>
  <c r="H240" i="1"/>
  <c r="F244" i="1"/>
  <c r="H246" i="1"/>
  <c r="I246" i="1" s="1"/>
  <c r="F247" i="1"/>
  <c r="H248" i="1"/>
  <c r="I248" i="1" s="1"/>
  <c r="H250" i="1"/>
  <c r="F252" i="1"/>
  <c r="H45" i="1"/>
  <c r="I45" i="1" s="1"/>
  <c r="F51" i="1"/>
  <c r="F53" i="1"/>
  <c r="H55" i="1"/>
  <c r="I55" i="1" s="1"/>
  <c r="F143" i="1"/>
  <c r="H145" i="1"/>
  <c r="H147" i="1"/>
  <c r="I147" i="1" s="1"/>
  <c r="H149" i="1"/>
  <c r="F151" i="1"/>
  <c r="H153" i="1"/>
  <c r="I153" i="1" s="1"/>
  <c r="H155" i="1"/>
  <c r="H9" i="1" l="1"/>
  <c r="F68" i="1"/>
  <c r="F25" i="1"/>
  <c r="E254" i="1"/>
  <c r="H254" i="1" s="1"/>
  <c r="F60" i="1"/>
  <c r="H92" i="1"/>
  <c r="I92" i="1" s="1"/>
  <c r="F33" i="1"/>
  <c r="F124" i="1"/>
  <c r="F100" i="1"/>
  <c r="F176" i="1"/>
  <c r="F208" i="1"/>
  <c r="F74" i="1"/>
  <c r="H106" i="1"/>
  <c r="H90" i="1"/>
  <c r="I90" i="1" s="1"/>
  <c r="H24" i="1"/>
  <c r="H32" i="1"/>
  <c r="F15" i="1"/>
  <c r="F66" i="1"/>
  <c r="F248" i="1"/>
  <c r="H37" i="1"/>
  <c r="I37" i="1" s="1"/>
  <c r="H112" i="1"/>
  <c r="H196" i="1"/>
  <c r="I196" i="1" s="1"/>
  <c r="F155" i="1"/>
  <c r="F246" i="1"/>
  <c r="F214" i="1"/>
  <c r="F182" i="1"/>
  <c r="F98" i="1"/>
  <c r="F29" i="1"/>
  <c r="F7" i="1"/>
  <c r="H16" i="1"/>
  <c r="I16" i="1" s="1"/>
  <c r="H39" i="1"/>
  <c r="H72" i="1"/>
  <c r="I72" i="1" s="1"/>
  <c r="H91" i="1"/>
  <c r="I91" i="1" s="1"/>
  <c r="H114" i="1"/>
  <c r="I114" i="1" s="1"/>
  <c r="H136" i="1"/>
  <c r="H175" i="1"/>
  <c r="H198" i="1"/>
  <c r="H228" i="1"/>
  <c r="I228" i="1" s="1"/>
  <c r="H51" i="1"/>
  <c r="I51" i="1" s="1"/>
  <c r="F147" i="1"/>
  <c r="F240" i="1"/>
  <c r="F5" i="1"/>
  <c r="H21" i="1"/>
  <c r="H96" i="1"/>
  <c r="I96" i="1" s="1"/>
  <c r="H180" i="1"/>
  <c r="I180" i="1" s="1"/>
  <c r="H53" i="1"/>
  <c r="F145" i="1"/>
  <c r="F238" i="1"/>
  <c r="F206" i="1"/>
  <c r="F122" i="1"/>
  <c r="F58" i="1"/>
  <c r="F23" i="1"/>
  <c r="H56" i="1"/>
  <c r="H75" i="1"/>
  <c r="I75" i="1" s="1"/>
  <c r="H120" i="1"/>
  <c r="H139" i="1"/>
  <c r="H204" i="1"/>
  <c r="I204" i="1" s="1"/>
  <c r="H236" i="1"/>
  <c r="H143" i="1"/>
  <c r="F55" i="1"/>
  <c r="F232" i="1"/>
  <c r="F200" i="1"/>
  <c r="F168" i="1"/>
  <c r="E19" i="2" s="1"/>
  <c r="F116" i="1"/>
  <c r="F84" i="1"/>
  <c r="F41" i="1"/>
  <c r="H80" i="1"/>
  <c r="H99" i="1"/>
  <c r="H164" i="1"/>
  <c r="I164" i="1" s="1"/>
  <c r="H183" i="1"/>
  <c r="I183" i="1" s="1"/>
  <c r="F166" i="1"/>
  <c r="F82" i="1"/>
  <c r="E10" i="2" s="1"/>
  <c r="F17" i="1"/>
  <c r="H59" i="1"/>
  <c r="I59" i="1" s="1"/>
  <c r="H104" i="1"/>
  <c r="H123" i="1"/>
  <c r="H188" i="1"/>
  <c r="H212" i="1"/>
  <c r="I212" i="1" s="1"/>
  <c r="H244" i="1"/>
  <c r="F47" i="1"/>
  <c r="F224" i="1"/>
  <c r="F192" i="1"/>
  <c r="F160" i="1"/>
  <c r="F108" i="1"/>
  <c r="F76" i="1"/>
  <c r="H64" i="1"/>
  <c r="I64" i="1" s="1"/>
  <c r="H83" i="1"/>
  <c r="I83" i="1" s="1"/>
  <c r="H128" i="1"/>
  <c r="I128" i="1" s="1"/>
  <c r="H167" i="1"/>
  <c r="I167" i="1" s="1"/>
  <c r="F4" i="1"/>
  <c r="H253" i="1"/>
  <c r="F253" i="1"/>
  <c r="H229" i="1"/>
  <c r="I229" i="1" s="1"/>
  <c r="F229" i="1"/>
  <c r="H197" i="1"/>
  <c r="I197" i="1" s="1"/>
  <c r="F197" i="1"/>
  <c r="E23" i="2" s="1"/>
  <c r="H173" i="1"/>
  <c r="F173" i="1"/>
  <c r="H121" i="1"/>
  <c r="F121" i="1"/>
  <c r="E14" i="2" s="1"/>
  <c r="H97" i="1"/>
  <c r="I97" i="1" s="1"/>
  <c r="F97" i="1"/>
  <c r="H81" i="1"/>
  <c r="I81" i="1" s="1"/>
  <c r="F81" i="1"/>
  <c r="H57" i="1"/>
  <c r="I57" i="1" s="1"/>
  <c r="F57" i="1"/>
  <c r="E8" i="2" s="1"/>
  <c r="H30" i="1"/>
  <c r="F30" i="1"/>
  <c r="H14" i="1"/>
  <c r="F14" i="1"/>
  <c r="H6" i="1"/>
  <c r="I6" i="1" s="1"/>
  <c r="F6" i="1"/>
  <c r="H150" i="1"/>
  <c r="F150" i="1"/>
  <c r="H251" i="1"/>
  <c r="I251" i="1" s="1"/>
  <c r="F251" i="1"/>
  <c r="H219" i="1"/>
  <c r="F219" i="1"/>
  <c r="H187" i="1"/>
  <c r="F187" i="1"/>
  <c r="E21" i="2" s="1"/>
  <c r="H171" i="1"/>
  <c r="F171" i="1"/>
  <c r="H127" i="1"/>
  <c r="I127" i="1" s="1"/>
  <c r="F127" i="1"/>
  <c r="H111" i="1"/>
  <c r="F111" i="1"/>
  <c r="H87" i="1"/>
  <c r="I87" i="1" s="1"/>
  <c r="F87" i="1"/>
  <c r="H71" i="1"/>
  <c r="I71" i="1" s="1"/>
  <c r="F71" i="1"/>
  <c r="H44" i="1"/>
  <c r="F44" i="1"/>
  <c r="H20" i="1"/>
  <c r="F20" i="1"/>
  <c r="H144" i="1"/>
  <c r="F144" i="1"/>
  <c r="H245" i="1"/>
  <c r="F245" i="1"/>
  <c r="E28" i="2" s="1"/>
  <c r="H205" i="1"/>
  <c r="F205" i="1"/>
  <c r="H189" i="1"/>
  <c r="F189" i="1"/>
  <c r="H129" i="1"/>
  <c r="I129" i="1" s="1"/>
  <c r="F129" i="1"/>
  <c r="H113" i="1"/>
  <c r="F113" i="1"/>
  <c r="H89" i="1"/>
  <c r="I89" i="1" s="1"/>
  <c r="F89" i="1"/>
  <c r="H73" i="1"/>
  <c r="F73" i="1"/>
  <c r="H38" i="1"/>
  <c r="F38" i="1"/>
  <c r="H158" i="1"/>
  <c r="I158" i="1" s="1"/>
  <c r="F158" i="1"/>
  <c r="H142" i="1"/>
  <c r="F142" i="1"/>
  <c r="H227" i="1"/>
  <c r="I227" i="1" s="1"/>
  <c r="F227" i="1"/>
  <c r="H211" i="1"/>
  <c r="F211" i="1"/>
  <c r="H179" i="1"/>
  <c r="F179" i="1"/>
  <c r="H163" i="1"/>
  <c r="I163" i="1" s="1"/>
  <c r="F163" i="1"/>
  <c r="H119" i="1"/>
  <c r="F119" i="1"/>
  <c r="H103" i="1"/>
  <c r="F103" i="1"/>
  <c r="H79" i="1"/>
  <c r="F79" i="1"/>
  <c r="H36" i="1"/>
  <c r="F36" i="1"/>
  <c r="H152" i="1"/>
  <c r="I152" i="1" s="1"/>
  <c r="F152" i="1"/>
  <c r="H221" i="1"/>
  <c r="F221" i="1"/>
  <c r="H165" i="1"/>
  <c r="I165" i="1" s="1"/>
  <c r="F165" i="1"/>
  <c r="H159" i="1"/>
  <c r="I159" i="1" s="1"/>
  <c r="F159" i="1"/>
  <c r="H243" i="1"/>
  <c r="F243" i="1"/>
  <c r="H195" i="1"/>
  <c r="I195" i="1" s="1"/>
  <c r="F195" i="1"/>
  <c r="H135" i="1"/>
  <c r="F135" i="1"/>
  <c r="H95" i="1"/>
  <c r="I95" i="1" s="1"/>
  <c r="F95" i="1"/>
  <c r="H63" i="1"/>
  <c r="F63" i="1"/>
  <c r="H28" i="1"/>
  <c r="F28" i="1"/>
  <c r="H12" i="1"/>
  <c r="F12" i="1"/>
  <c r="F153" i="1"/>
  <c r="H52" i="1"/>
  <c r="F52" i="1"/>
  <c r="H213" i="1"/>
  <c r="I213" i="1" s="1"/>
  <c r="F213" i="1"/>
  <c r="H137" i="1"/>
  <c r="F137" i="1"/>
  <c r="H235" i="1"/>
  <c r="F235" i="1"/>
  <c r="F154" i="1"/>
  <c r="H154" i="1"/>
  <c r="I154" i="1" s="1"/>
  <c r="F54" i="1"/>
  <c r="H54" i="1"/>
  <c r="F46" i="1"/>
  <c r="H46" i="1"/>
  <c r="I46" i="1" s="1"/>
  <c r="H237" i="1"/>
  <c r="F237" i="1"/>
  <c r="H181" i="1"/>
  <c r="F181" i="1"/>
  <c r="H105" i="1"/>
  <c r="F105" i="1"/>
  <c r="H65" i="1"/>
  <c r="F65" i="1"/>
  <c r="H22" i="1"/>
  <c r="F22" i="1"/>
  <c r="H50" i="1"/>
  <c r="I50" i="1" s="1"/>
  <c r="F50" i="1"/>
  <c r="H203" i="1"/>
  <c r="I203" i="1" s="1"/>
  <c r="F203" i="1"/>
  <c r="F146" i="1"/>
  <c r="H146" i="1"/>
  <c r="I146" i="1" s="1"/>
  <c r="H151" i="1"/>
  <c r="H207" i="1"/>
  <c r="I207" i="1" s="1"/>
  <c r="H223" i="1"/>
  <c r="I223" i="1" s="1"/>
  <c r="H239" i="1"/>
  <c r="H215" i="1"/>
  <c r="H231" i="1"/>
  <c r="H247" i="1"/>
  <c r="H10" i="1"/>
  <c r="H18" i="1"/>
  <c r="H26" i="1"/>
  <c r="H34" i="1"/>
  <c r="H42" i="1"/>
  <c r="H61" i="1"/>
  <c r="I61" i="1" s="1"/>
  <c r="H69" i="1"/>
  <c r="I69" i="1" s="1"/>
  <c r="H77" i="1"/>
  <c r="I77" i="1" s="1"/>
  <c r="H85" i="1"/>
  <c r="I85" i="1" s="1"/>
  <c r="H93" i="1"/>
  <c r="I93" i="1" s="1"/>
  <c r="H101" i="1"/>
  <c r="H109" i="1"/>
  <c r="I109" i="1" s="1"/>
  <c r="H117" i="1"/>
  <c r="H125" i="1"/>
  <c r="H133" i="1"/>
  <c r="I133" i="1" s="1"/>
  <c r="H161" i="1"/>
  <c r="I161" i="1" s="1"/>
  <c r="H169" i="1"/>
  <c r="I169" i="1" s="1"/>
  <c r="H177" i="1"/>
  <c r="I177" i="1" s="1"/>
  <c r="H185" i="1"/>
  <c r="H193" i="1"/>
  <c r="I193" i="1" s="1"/>
  <c r="H201" i="1"/>
  <c r="I201" i="1" s="1"/>
  <c r="H209" i="1"/>
  <c r="I209" i="1" s="1"/>
  <c r="H217" i="1"/>
  <c r="H225" i="1"/>
  <c r="I225" i="1" s="1"/>
  <c r="H233" i="1"/>
  <c r="H241" i="1"/>
  <c r="H249" i="1"/>
  <c r="H48" i="1"/>
  <c r="I48" i="1" s="1"/>
  <c r="H140" i="1"/>
  <c r="I140" i="1" s="1"/>
  <c r="H148" i="1"/>
  <c r="I148" i="1" s="1"/>
  <c r="H156" i="1"/>
  <c r="F157" i="1"/>
  <c r="E17" i="2" s="1"/>
  <c r="F149" i="1"/>
  <c r="F141" i="1"/>
  <c r="F49" i="1"/>
  <c r="F250" i="1"/>
  <c r="E29" i="2" s="1"/>
  <c r="F242" i="1"/>
  <c r="F234" i="1"/>
  <c r="F226" i="1"/>
  <c r="F218" i="1"/>
  <c r="F210" i="1"/>
  <c r="F202" i="1"/>
  <c r="E24" i="2" s="1"/>
  <c r="F194" i="1"/>
  <c r="F186" i="1"/>
  <c r="F178" i="1"/>
  <c r="F170" i="1"/>
  <c r="F162" i="1"/>
  <c r="F134" i="1"/>
  <c r="F126" i="1"/>
  <c r="F118" i="1"/>
  <c r="F110" i="1"/>
  <c r="F102" i="1"/>
  <c r="F94" i="1"/>
  <c r="F86" i="1"/>
  <c r="F78" i="1"/>
  <c r="F70" i="1"/>
  <c r="F62" i="1"/>
  <c r="F43" i="1"/>
  <c r="F35" i="1"/>
  <c r="F27" i="1"/>
  <c r="F19" i="1"/>
  <c r="F11" i="1"/>
  <c r="E15" i="2" l="1"/>
  <c r="E18" i="2"/>
  <c r="E11" i="2"/>
  <c r="E7" i="2"/>
  <c r="E22" i="2"/>
  <c r="E16" i="2"/>
  <c r="E12" i="2"/>
  <c r="E6" i="2"/>
  <c r="E9" i="2"/>
  <c r="E20" i="2"/>
  <c r="E25" i="2"/>
  <c r="E4" i="2"/>
  <c r="E13" i="2"/>
  <c r="E27" i="2"/>
  <c r="E5" i="2"/>
  <c r="E26" i="2"/>
  <c r="F254" i="1"/>
</calcChain>
</file>

<file path=xl/sharedStrings.xml><?xml version="1.0" encoding="utf-8"?>
<sst xmlns="http://schemas.openxmlformats.org/spreadsheetml/2006/main" count="820" uniqueCount="524">
  <si>
    <t>D_REGION</t>
  </si>
  <si>
    <t>CODOOII</t>
  </si>
  <si>
    <t>D_DREUGEL</t>
  </si>
  <si>
    <t>DRE AMAZONAS</t>
  </si>
  <si>
    <t>010000</t>
  </si>
  <si>
    <t>010001</t>
  </si>
  <si>
    <t>UGEL CHACHAPOYAS</t>
  </si>
  <si>
    <t>010002</t>
  </si>
  <si>
    <t>UGEL BAGUA</t>
  </si>
  <si>
    <t>010003</t>
  </si>
  <si>
    <t>UGEL BONGARÁ</t>
  </si>
  <si>
    <t>010004</t>
  </si>
  <si>
    <t>UGEL CONDORCANQUI</t>
  </si>
  <si>
    <t>010005</t>
  </si>
  <si>
    <t>UGEL LUYA</t>
  </si>
  <si>
    <t>010006</t>
  </si>
  <si>
    <t>UGEL RODRÍGUEZ DE MENDOZA</t>
  </si>
  <si>
    <t>010007</t>
  </si>
  <si>
    <t>UGEL UTCUBAMBA</t>
  </si>
  <si>
    <t>010009</t>
  </si>
  <si>
    <t>UGEL IBIR-IMAZA</t>
  </si>
  <si>
    <t>010010</t>
  </si>
  <si>
    <t>UGEL INTERCULTURAL BILINGÜE RIO SANTIAGO</t>
  </si>
  <si>
    <t>010011</t>
  </si>
  <si>
    <t>UGEL INTERCULTURAL BILINGÜE CENEPA</t>
  </si>
  <si>
    <t>DRE ANCASH</t>
  </si>
  <si>
    <t>020000</t>
  </si>
  <si>
    <t>020001</t>
  </si>
  <si>
    <t>UGEL HUARAZ</t>
  </si>
  <si>
    <t>020002</t>
  </si>
  <si>
    <t>UGEL AIJA</t>
  </si>
  <si>
    <t>020003</t>
  </si>
  <si>
    <t>UGEL ANTONIO RAYMONDI</t>
  </si>
  <si>
    <t>020004</t>
  </si>
  <si>
    <t>UGEL ASUNCIÓN</t>
  </si>
  <si>
    <t>020005</t>
  </si>
  <si>
    <t>UGEL BOLOGNESI</t>
  </si>
  <si>
    <t>020006</t>
  </si>
  <si>
    <t>UGEL CARHUÁZ</t>
  </si>
  <si>
    <t>020007</t>
  </si>
  <si>
    <t>UGEL CARLOS FERMIN FITZCARRALD</t>
  </si>
  <si>
    <t>020008</t>
  </si>
  <si>
    <t>UGEL CASMA</t>
  </si>
  <si>
    <t>020009</t>
  </si>
  <si>
    <t>UGEL CORONGO</t>
  </si>
  <si>
    <t>020010</t>
  </si>
  <si>
    <t>UGEL HUARI</t>
  </si>
  <si>
    <t>020011</t>
  </si>
  <si>
    <t>UGEL HUARMEY</t>
  </si>
  <si>
    <t>020012</t>
  </si>
  <si>
    <t>UGEL HUAYLAS</t>
  </si>
  <si>
    <t>020013</t>
  </si>
  <si>
    <t>UGEL MARISCAL LUZURIAGA</t>
  </si>
  <si>
    <t>020014</t>
  </si>
  <si>
    <t>UGEL OCROS</t>
  </si>
  <si>
    <t>020015</t>
  </si>
  <si>
    <t>UGEL PALLASCA</t>
  </si>
  <si>
    <t>020016</t>
  </si>
  <si>
    <t>UGEL POMABAMBA</t>
  </si>
  <si>
    <t>020017</t>
  </si>
  <si>
    <t>UGEL RECUAY</t>
  </si>
  <si>
    <t>020018</t>
  </si>
  <si>
    <t>UGEL SANTA</t>
  </si>
  <si>
    <t>020019</t>
  </si>
  <si>
    <t>UGEL SIHUAS</t>
  </si>
  <si>
    <t>020020</t>
  </si>
  <si>
    <t>UGEL YUNGAY</t>
  </si>
  <si>
    <t>DRE APURIMAC</t>
  </si>
  <si>
    <t>030000</t>
  </si>
  <si>
    <t>DRE APURÍMAC</t>
  </si>
  <si>
    <t>030001</t>
  </si>
  <si>
    <t>UGEL ABANCAY</t>
  </si>
  <si>
    <t>030002</t>
  </si>
  <si>
    <t>UGEL ANDAHUAYLAS</t>
  </si>
  <si>
    <t>030003</t>
  </si>
  <si>
    <t>UGEL ANTABAMBA</t>
  </si>
  <si>
    <t>030004</t>
  </si>
  <si>
    <t>UGEL AYMARAES</t>
  </si>
  <si>
    <t>030005</t>
  </si>
  <si>
    <t>UGEL COTABAMBAS</t>
  </si>
  <si>
    <t>030006</t>
  </si>
  <si>
    <t>UGEL CHINCHEROS</t>
  </si>
  <si>
    <t>030007</t>
  </si>
  <si>
    <t>UGEL GRAU</t>
  </si>
  <si>
    <t>030008</t>
  </si>
  <si>
    <t>UGEL HUANCARAMA</t>
  </si>
  <si>
    <t>DRE AYACUCHO</t>
  </si>
  <si>
    <t>050000</t>
  </si>
  <si>
    <t>050001</t>
  </si>
  <si>
    <t>UGEL HUAMANGA</t>
  </si>
  <si>
    <t>050002</t>
  </si>
  <si>
    <t>UGEL CANGALLO</t>
  </si>
  <si>
    <t>050003</t>
  </si>
  <si>
    <t>UGEL HUANCASANCOS</t>
  </si>
  <si>
    <t>050004</t>
  </si>
  <si>
    <t>UGEL HUANTA</t>
  </si>
  <si>
    <t>050005</t>
  </si>
  <si>
    <t>UGEL LA MAR</t>
  </si>
  <si>
    <t>050006</t>
  </si>
  <si>
    <t>UGEL LUCANAS</t>
  </si>
  <si>
    <t>050007</t>
  </si>
  <si>
    <t>UGEL PARINACOCHAS</t>
  </si>
  <si>
    <t>050008</t>
  </si>
  <si>
    <t>UGEL PAUCAR DE SARASARA</t>
  </si>
  <si>
    <t>050009</t>
  </si>
  <si>
    <t>UGEL SUCRE</t>
  </si>
  <si>
    <t>050010</t>
  </si>
  <si>
    <t>UGEL VÍCTOR FAJARDO</t>
  </si>
  <si>
    <t>050011</t>
  </si>
  <si>
    <t>UGEL VILCASHUAMÁN</t>
  </si>
  <si>
    <t>DRE CAJAMARCA</t>
  </si>
  <si>
    <t>060000</t>
  </si>
  <si>
    <t>060001</t>
  </si>
  <si>
    <t>UGEL CAJAMARCA</t>
  </si>
  <si>
    <t>060002</t>
  </si>
  <si>
    <t>UGEL CAJABAMBA</t>
  </si>
  <si>
    <t>060003</t>
  </si>
  <si>
    <t>UGEL CELENDÍN</t>
  </si>
  <si>
    <t>060004</t>
  </si>
  <si>
    <t>UGEL CHOTA</t>
  </si>
  <si>
    <t>060005</t>
  </si>
  <si>
    <t>UGEL CONTUMAZÁ</t>
  </si>
  <si>
    <t>060006</t>
  </si>
  <si>
    <t>UGEL CUTERVO</t>
  </si>
  <si>
    <t>060007</t>
  </si>
  <si>
    <t>UGEL HUALGAYOC</t>
  </si>
  <si>
    <t>060008</t>
  </si>
  <si>
    <t>UGEL JAÉN</t>
  </si>
  <si>
    <t>060009</t>
  </si>
  <si>
    <t>UGEL SAN IGNACIO</t>
  </si>
  <si>
    <t>060010</t>
  </si>
  <si>
    <t>UGEL SAN MARCOS</t>
  </si>
  <si>
    <t>060011</t>
  </si>
  <si>
    <t>UGEL SAN MIGUEL</t>
  </si>
  <si>
    <t>060012</t>
  </si>
  <si>
    <t>UGEL SAN PABLO</t>
  </si>
  <si>
    <t>060013</t>
  </si>
  <si>
    <t>UGEL SANTA CRUZ</t>
  </si>
  <si>
    <t>DRE CALLAO</t>
  </si>
  <si>
    <t>070101</t>
  </si>
  <si>
    <t>070102</t>
  </si>
  <si>
    <t>UGEL VENTANILLA</t>
  </si>
  <si>
    <t>DRE CUSCO</t>
  </si>
  <si>
    <t>080000</t>
  </si>
  <si>
    <t>080001</t>
  </si>
  <si>
    <t>UGEL CUSCO</t>
  </si>
  <si>
    <t>080002</t>
  </si>
  <si>
    <t>UGEL ACOMAYO</t>
  </si>
  <si>
    <t>080003</t>
  </si>
  <si>
    <t>UGEL ANTA</t>
  </si>
  <si>
    <t>080004</t>
  </si>
  <si>
    <t>UGEL CALCA</t>
  </si>
  <si>
    <t>080005</t>
  </si>
  <si>
    <t>UGEL CANAS</t>
  </si>
  <si>
    <t>080006</t>
  </si>
  <si>
    <t>UGEL CANCHIS</t>
  </si>
  <si>
    <t>080007</t>
  </si>
  <si>
    <t>UGEL CHUMBIVILCAS</t>
  </si>
  <si>
    <t>080008</t>
  </si>
  <si>
    <t>UGEL ESPINAR</t>
  </si>
  <si>
    <t>080009</t>
  </si>
  <si>
    <t>UGEL LA CONVENCIÓN</t>
  </si>
  <si>
    <t>080010</t>
  </si>
  <si>
    <t>UGEL PARURO</t>
  </si>
  <si>
    <t>080011</t>
  </si>
  <si>
    <t>UGEL PAUCARTAMBO</t>
  </si>
  <si>
    <t>080012</t>
  </si>
  <si>
    <t>UGEL QUISPICANCHI</t>
  </si>
  <si>
    <t>080013</t>
  </si>
  <si>
    <t>UGEL URUBAMBA</t>
  </si>
  <si>
    <t>080014</t>
  </si>
  <si>
    <t>UGEL PICHARI-KIMBIRI</t>
  </si>
  <si>
    <t>DRE HUANCAVELICA</t>
  </si>
  <si>
    <t>090000</t>
  </si>
  <si>
    <t>090001</t>
  </si>
  <si>
    <t>UGEL HUANCAVELICA</t>
  </si>
  <si>
    <t>090002</t>
  </si>
  <si>
    <t>UGEL ACOBAMBA</t>
  </si>
  <si>
    <t>090003</t>
  </si>
  <si>
    <t>UGEL ANGARAES</t>
  </si>
  <si>
    <t>090004</t>
  </si>
  <si>
    <t>UGEL CASTROVIRREYNA</t>
  </si>
  <si>
    <t>090005</t>
  </si>
  <si>
    <t>UGEL CHURCAMPA</t>
  </si>
  <si>
    <t>090006</t>
  </si>
  <si>
    <t>UGEL HUAYTARÁ</t>
  </si>
  <si>
    <t>090007</t>
  </si>
  <si>
    <t>UGEL TAYACAJA</t>
  </si>
  <si>
    <t>090009</t>
  </si>
  <si>
    <t>UGEL SURCUBAMBA</t>
  </si>
  <si>
    <t>DRE HUANUCO</t>
  </si>
  <si>
    <t>100000</t>
  </si>
  <si>
    <t>DRE HUÁNUCO</t>
  </si>
  <si>
    <t>100001</t>
  </si>
  <si>
    <t>UGEL HUÁNUCO</t>
  </si>
  <si>
    <t>100002</t>
  </si>
  <si>
    <t>UGEL AMBO</t>
  </si>
  <si>
    <t>100003</t>
  </si>
  <si>
    <t>UGEL DOS DE MAYO</t>
  </si>
  <si>
    <t>100004</t>
  </si>
  <si>
    <t>UGEL LAURICOCHA</t>
  </si>
  <si>
    <t>100005</t>
  </si>
  <si>
    <t>UGEL YAROWILCA</t>
  </si>
  <si>
    <t>100006</t>
  </si>
  <si>
    <t>UGEL HUACAYBAMBA</t>
  </si>
  <si>
    <t>100007</t>
  </si>
  <si>
    <t>UGEL HUAMALÍES</t>
  </si>
  <si>
    <t>100008</t>
  </si>
  <si>
    <t>UGEL LEONCIO PRADO</t>
  </si>
  <si>
    <t>100009</t>
  </si>
  <si>
    <t>UGEL MARAÑÓN</t>
  </si>
  <si>
    <t>100010</t>
  </si>
  <si>
    <t>UGEL PACHITEA</t>
  </si>
  <si>
    <t>100011</t>
  </si>
  <si>
    <t>UGEL PUERTO INCA</t>
  </si>
  <si>
    <t>DRE ICA</t>
  </si>
  <si>
    <t>110000</t>
  </si>
  <si>
    <t>110001</t>
  </si>
  <si>
    <t>UGEL ICA</t>
  </si>
  <si>
    <t>110002</t>
  </si>
  <si>
    <t>UGEL CHINCHA</t>
  </si>
  <si>
    <t>110003</t>
  </si>
  <si>
    <t>UGEL NASCA</t>
  </si>
  <si>
    <t>110004</t>
  </si>
  <si>
    <t>UGEL PALPA</t>
  </si>
  <si>
    <t>110005</t>
  </si>
  <si>
    <t>UGEL PISCO</t>
  </si>
  <si>
    <t>DRE JUNIN</t>
  </si>
  <si>
    <t>120000</t>
  </si>
  <si>
    <t>DRE JUNÍN</t>
  </si>
  <si>
    <t>120001</t>
  </si>
  <si>
    <t>UGEL HUANCAYO</t>
  </si>
  <si>
    <t>120002</t>
  </si>
  <si>
    <t>UGEL CHUPACA</t>
  </si>
  <si>
    <t>120003</t>
  </si>
  <si>
    <t>UGEL CONCEPCIÓN</t>
  </si>
  <si>
    <t>120004</t>
  </si>
  <si>
    <t>UGEL CHANCHAMAYO</t>
  </si>
  <si>
    <t>120005</t>
  </si>
  <si>
    <t>UGEL JAUJA</t>
  </si>
  <si>
    <t>120006</t>
  </si>
  <si>
    <t>UGEL JUNÍN</t>
  </si>
  <si>
    <t>120007</t>
  </si>
  <si>
    <t>UGEL SATIPO</t>
  </si>
  <si>
    <t>120008</t>
  </si>
  <si>
    <t>UGEL TARMA</t>
  </si>
  <si>
    <t>120009</t>
  </si>
  <si>
    <t>UGEL YAULI</t>
  </si>
  <si>
    <t>120010</t>
  </si>
  <si>
    <t>UGEL PANGOA</t>
  </si>
  <si>
    <t>120011</t>
  </si>
  <si>
    <t>UGEL PICHANAKI</t>
  </si>
  <si>
    <t>120012</t>
  </si>
  <si>
    <t>UGEL RIO TAMBO</t>
  </si>
  <si>
    <t>120014</t>
  </si>
  <si>
    <t>UGEL RIO ENE-MANTARO</t>
  </si>
  <si>
    <t>DRE LIMA METROPOLITANA</t>
  </si>
  <si>
    <t>150101</t>
  </si>
  <si>
    <t>150102</t>
  </si>
  <si>
    <t>UGEL 01 SAN JUAN DE MIRAFLORES</t>
  </si>
  <si>
    <t>150103</t>
  </si>
  <si>
    <t>UGEL 02 RÍMAC</t>
  </si>
  <si>
    <t>150104</t>
  </si>
  <si>
    <t>UGEL 03 BREÑA</t>
  </si>
  <si>
    <t>150105</t>
  </si>
  <si>
    <t>UGEL 04 COMAS</t>
  </si>
  <si>
    <t>150106</t>
  </si>
  <si>
    <t>UGEL 05 SAN JUAN DE LURIGANCHO</t>
  </si>
  <si>
    <t>150107</t>
  </si>
  <si>
    <t>UGEL 06 ATE</t>
  </si>
  <si>
    <t>150108</t>
  </si>
  <si>
    <t>UGEL 07 SAN BORJA</t>
  </si>
  <si>
    <t>DRE LIMA PROVINCIAS</t>
  </si>
  <si>
    <t>150200</t>
  </si>
  <si>
    <t>150201</t>
  </si>
  <si>
    <t>UGEL 08 CAÑETE</t>
  </si>
  <si>
    <t>150202</t>
  </si>
  <si>
    <t>UGEL 09 HUAURA</t>
  </si>
  <si>
    <t>150203</t>
  </si>
  <si>
    <t>UGEL 10 HUARAL</t>
  </si>
  <si>
    <t>150204</t>
  </si>
  <si>
    <t>UGEL 11 CAJATAMBO</t>
  </si>
  <si>
    <t>150205</t>
  </si>
  <si>
    <t>UGEL 12 CANTA</t>
  </si>
  <si>
    <t>150206</t>
  </si>
  <si>
    <t>UGEL 13 YAUYOS</t>
  </si>
  <si>
    <t>150207</t>
  </si>
  <si>
    <t>UGEL 14 OYÓN</t>
  </si>
  <si>
    <t>150208</t>
  </si>
  <si>
    <t>UGEL 15 HUAROCHIRÍ</t>
  </si>
  <si>
    <t>150209</t>
  </si>
  <si>
    <t>UGEL 16 BARRANCA</t>
  </si>
  <si>
    <t>DRE LORETO</t>
  </si>
  <si>
    <t>160000</t>
  </si>
  <si>
    <t>160001</t>
  </si>
  <si>
    <t>UGEL MAYNAS</t>
  </si>
  <si>
    <t>160002</t>
  </si>
  <si>
    <t>UGEL ALTO AMAZONAS-YURIMAGUAS</t>
  </si>
  <si>
    <t>160003</t>
  </si>
  <si>
    <t>UGEL ALTO AMAZONAS-SAN LORENZO</t>
  </si>
  <si>
    <t>160004</t>
  </si>
  <si>
    <t>UGEL LORETO - NAUTA</t>
  </si>
  <si>
    <t>160005</t>
  </si>
  <si>
    <t>UGEL RAMÓN CASTILLA-CABALLOCOCHA</t>
  </si>
  <si>
    <t>160006</t>
  </si>
  <si>
    <t>UGEL REQUENA</t>
  </si>
  <si>
    <t>160007</t>
  </si>
  <si>
    <t>UGEL UCAYALI-CONTAMANA</t>
  </si>
  <si>
    <t>160008</t>
  </si>
  <si>
    <t>UGEL PUTUMAYO</t>
  </si>
  <si>
    <t>DRE MADRE DE DIOS</t>
  </si>
  <si>
    <t>170000</t>
  </si>
  <si>
    <t>170001</t>
  </si>
  <si>
    <t>UGEL TAMBOPATA</t>
  </si>
  <si>
    <t>170002</t>
  </si>
  <si>
    <t>UGEL MANU</t>
  </si>
  <si>
    <t>170003</t>
  </si>
  <si>
    <t>UGEL TAHUAMANU</t>
  </si>
  <si>
    <t>DRE MOQUEGUA</t>
  </si>
  <si>
    <t>180000</t>
  </si>
  <si>
    <t>180001</t>
  </si>
  <si>
    <t>UGEL MARISCAL NIETO</t>
  </si>
  <si>
    <t>180002</t>
  </si>
  <si>
    <t>UGEL GENERAL SÁNCHEZ CERRO</t>
  </si>
  <si>
    <t>180003</t>
  </si>
  <si>
    <t>UGEL ILO</t>
  </si>
  <si>
    <t>180005</t>
  </si>
  <si>
    <t>UGEL SAN IGNACIO DE LOYOLA-ICHUÑA</t>
  </si>
  <si>
    <t>DRE PASCO</t>
  </si>
  <si>
    <t>190000</t>
  </si>
  <si>
    <t>190001</t>
  </si>
  <si>
    <t>UGEL PASCO</t>
  </si>
  <si>
    <t>190002</t>
  </si>
  <si>
    <t>UGEL DANIEL ALCIDES CARRIÓN</t>
  </si>
  <si>
    <t>190003</t>
  </si>
  <si>
    <t>UGEL OXAPAMPA</t>
  </si>
  <si>
    <t>190006</t>
  </si>
  <si>
    <t>UGEL PUERTO BERMÚDEZ</t>
  </si>
  <si>
    <t>DRE PIURA</t>
  </si>
  <si>
    <t>200000</t>
  </si>
  <si>
    <t>200001</t>
  </si>
  <si>
    <t>UGEL PIURA</t>
  </si>
  <si>
    <t>200002</t>
  </si>
  <si>
    <t>UGEL TAMBOGRANDE</t>
  </si>
  <si>
    <t>200003</t>
  </si>
  <si>
    <t>UGEL LA UNIÓN</t>
  </si>
  <si>
    <t>200004</t>
  </si>
  <si>
    <t>UGEL SECHURA</t>
  </si>
  <si>
    <t>200005</t>
  </si>
  <si>
    <t>UGEL AYABACA</t>
  </si>
  <si>
    <t>200006</t>
  </si>
  <si>
    <t>UGEL HUANCABAMBA</t>
  </si>
  <si>
    <t>200007</t>
  </si>
  <si>
    <t>UGEL CHULUCANAS</t>
  </si>
  <si>
    <t>200008</t>
  </si>
  <si>
    <t>UGEL MORROPÓN</t>
  </si>
  <si>
    <t>200009</t>
  </si>
  <si>
    <t>UGEL PAITA</t>
  </si>
  <si>
    <t>200010</t>
  </si>
  <si>
    <t>UGEL SULLANA</t>
  </si>
  <si>
    <t>200011</t>
  </si>
  <si>
    <t>UGEL TALARA</t>
  </si>
  <si>
    <t>200012</t>
  </si>
  <si>
    <t>UGEL HUARMACA</t>
  </si>
  <si>
    <t>DRE PUNO</t>
  </si>
  <si>
    <t>210000</t>
  </si>
  <si>
    <t>210001</t>
  </si>
  <si>
    <t>UGEL PUNO</t>
  </si>
  <si>
    <t>210002</t>
  </si>
  <si>
    <t>UGEL AZÁNGARO</t>
  </si>
  <si>
    <t>210003</t>
  </si>
  <si>
    <t>UGEL CARABAYA</t>
  </si>
  <si>
    <t>210004</t>
  </si>
  <si>
    <t>UGEL EL COLLAO</t>
  </si>
  <si>
    <t>210005</t>
  </si>
  <si>
    <t>UGEL CHUCUITO</t>
  </si>
  <si>
    <t>210006</t>
  </si>
  <si>
    <t>UGEL HUANCANÉ</t>
  </si>
  <si>
    <t>210007</t>
  </si>
  <si>
    <t>UGEL SAN ANTONIO DE PUTINA</t>
  </si>
  <si>
    <t>210008</t>
  </si>
  <si>
    <t>UGEL MOHO</t>
  </si>
  <si>
    <t>210009</t>
  </si>
  <si>
    <t>UGEL LAMPA</t>
  </si>
  <si>
    <t>210010</t>
  </si>
  <si>
    <t>UGEL MELGAR</t>
  </si>
  <si>
    <t>210011</t>
  </si>
  <si>
    <t>UGEL SAN ROMÁN</t>
  </si>
  <si>
    <t>210012</t>
  </si>
  <si>
    <t>UGEL SANDIA</t>
  </si>
  <si>
    <t>210013</t>
  </si>
  <si>
    <t>UGEL YUNGUYO</t>
  </si>
  <si>
    <t>210014</t>
  </si>
  <si>
    <t>UGEL CRUCERO</t>
  </si>
  <si>
    <t>DRE SAN MARTIN</t>
  </si>
  <si>
    <t>220000</t>
  </si>
  <si>
    <t>DRE SAN MARTÍN</t>
  </si>
  <si>
    <t>220001</t>
  </si>
  <si>
    <t>UGEL MOYOBAMBA</t>
  </si>
  <si>
    <t>220002</t>
  </si>
  <si>
    <t>UGEL BELLAVISTA</t>
  </si>
  <si>
    <t>220003</t>
  </si>
  <si>
    <t>UGEL HUALLAGA</t>
  </si>
  <si>
    <t>220004</t>
  </si>
  <si>
    <t>UGEL LAMAS</t>
  </si>
  <si>
    <t>220005</t>
  </si>
  <si>
    <t>UGEL EL DORADO</t>
  </si>
  <si>
    <t>220006</t>
  </si>
  <si>
    <t>UGEL MARISCAL CÁCERES</t>
  </si>
  <si>
    <t>220007</t>
  </si>
  <si>
    <t>UGEL PICOTA</t>
  </si>
  <si>
    <t>220008</t>
  </si>
  <si>
    <t>UGEL RIOJA</t>
  </si>
  <si>
    <t>220009</t>
  </si>
  <si>
    <t>UGEL SAN MARTÍN</t>
  </si>
  <si>
    <t>220010</t>
  </si>
  <si>
    <t>UGEL TOCACHE</t>
  </si>
  <si>
    <t>DRE TACNA</t>
  </si>
  <si>
    <t>230000</t>
  </si>
  <si>
    <t>230001</t>
  </si>
  <si>
    <t>UGEL TACNA</t>
  </si>
  <si>
    <t>230002</t>
  </si>
  <si>
    <t>UGEL JORGE BASADRE</t>
  </si>
  <si>
    <t>230003</t>
  </si>
  <si>
    <t>UGEL TARATA</t>
  </si>
  <si>
    <t>230004</t>
  </si>
  <si>
    <t>UGEL CANDARAVE</t>
  </si>
  <si>
    <t>DRE TUMBES</t>
  </si>
  <si>
    <t>240000</t>
  </si>
  <si>
    <t>240001</t>
  </si>
  <si>
    <t>UGEL TUMBES</t>
  </si>
  <si>
    <t>240002</t>
  </si>
  <si>
    <t>UGEL CONTRALMIRANTE VILLAR</t>
  </si>
  <si>
    <t>240003</t>
  </si>
  <si>
    <t>UGEL ZARUMILLA</t>
  </si>
  <si>
    <t>DRE UCAYALI</t>
  </si>
  <si>
    <t>250000</t>
  </si>
  <si>
    <t>250001</t>
  </si>
  <si>
    <t>UGEL CORONEL PORTILLO</t>
  </si>
  <si>
    <t>250002</t>
  </si>
  <si>
    <t>UGEL ATALAYA</t>
  </si>
  <si>
    <t>250003</t>
  </si>
  <si>
    <t>UGEL PADRE ABAD</t>
  </si>
  <si>
    <t>250004</t>
  </si>
  <si>
    <t>UGEL PURUS</t>
  </si>
  <si>
    <t>GRE AREQUIPA</t>
  </si>
  <si>
    <t>040000</t>
  </si>
  <si>
    <t>040001</t>
  </si>
  <si>
    <t>UGEL AREQUIPA NORTE</t>
  </si>
  <si>
    <t>040002</t>
  </si>
  <si>
    <t>UGEL AREQUIPA SUR</t>
  </si>
  <si>
    <t>040003</t>
  </si>
  <si>
    <t>UGEL CAMANÁ</t>
  </si>
  <si>
    <t>040004</t>
  </si>
  <si>
    <t>UGEL CARAVELI</t>
  </si>
  <si>
    <t>040005</t>
  </si>
  <si>
    <t>UGEL CASTILLA</t>
  </si>
  <si>
    <t>040006</t>
  </si>
  <si>
    <t>UGEL CAYLLOMA</t>
  </si>
  <si>
    <t>040007</t>
  </si>
  <si>
    <t>UGEL CONDESUYOS</t>
  </si>
  <si>
    <t>040008</t>
  </si>
  <si>
    <t>UGEL ISLAY</t>
  </si>
  <si>
    <t>040009</t>
  </si>
  <si>
    <t>040010</t>
  </si>
  <si>
    <t>UGEL LA JOYA</t>
  </si>
  <si>
    <t>GRE LA LIBERTAD</t>
  </si>
  <si>
    <t>130000</t>
  </si>
  <si>
    <t>130002</t>
  </si>
  <si>
    <t>UGEL VIRÚ</t>
  </si>
  <si>
    <t>130003</t>
  </si>
  <si>
    <t>UGEL ASCOPE</t>
  </si>
  <si>
    <t>130004</t>
  </si>
  <si>
    <t>UGEL BOLIVAR</t>
  </si>
  <si>
    <t>130005</t>
  </si>
  <si>
    <t>UGEL CHEPÉN</t>
  </si>
  <si>
    <t>130006</t>
  </si>
  <si>
    <t>UGEL JULCÁN</t>
  </si>
  <si>
    <t>130007</t>
  </si>
  <si>
    <t>UGEL OTUZCO</t>
  </si>
  <si>
    <t>130008</t>
  </si>
  <si>
    <t>UGEL PACASMAYO</t>
  </si>
  <si>
    <t>130009</t>
  </si>
  <si>
    <t>UGEL PATAZ</t>
  </si>
  <si>
    <t>130010</t>
  </si>
  <si>
    <t>UGEL SÁNCHEZ CARRIÓN</t>
  </si>
  <si>
    <t>130011</t>
  </si>
  <si>
    <t>UGEL SANTIAGO DE CHUCO</t>
  </si>
  <si>
    <t>130012</t>
  </si>
  <si>
    <t>UGEL GRAN CHIMÚ</t>
  </si>
  <si>
    <t>130014</t>
  </si>
  <si>
    <t>UGEL 01 - EL PORVENIR</t>
  </si>
  <si>
    <t>130015</t>
  </si>
  <si>
    <t>UGEL 02 - LA ESPERANZA</t>
  </si>
  <si>
    <t>130016</t>
  </si>
  <si>
    <t>UGEL 03 - TRUJILLO NOR OESTE</t>
  </si>
  <si>
    <t>130017</t>
  </si>
  <si>
    <t>UGEL 04 - TRUJILLO SUR ESTE</t>
  </si>
  <si>
    <t>GRE LAMBAYEQUE</t>
  </si>
  <si>
    <t>140000</t>
  </si>
  <si>
    <t>140001</t>
  </si>
  <si>
    <t>UGEL CHICLAYO</t>
  </si>
  <si>
    <t>140002</t>
  </si>
  <si>
    <t>UGEL FERREÑAFE</t>
  </si>
  <si>
    <t>140003</t>
  </si>
  <si>
    <t>UGEL LAMBAYEQUE</t>
  </si>
  <si>
    <t>CUADRO DETALLADO DE AVANCE POR IGED Y TIPO DE GESTIÓN SEGÚN CODIGOS MODULARES</t>
  </si>
  <si>
    <t>TOTAL GENERAL</t>
  </si>
  <si>
    <t>CMOD PUBLICAS</t>
  </si>
  <si>
    <t>CMOD PRIVADAS</t>
  </si>
  <si>
    <t>TOTAL</t>
  </si>
  <si>
    <t>IDENTIFICADAS</t>
  </si>
  <si>
    <t>PENDIENTES</t>
  </si>
  <si>
    <t>AVANCE (%)
13-08-2025</t>
  </si>
  <si>
    <t>ESTADO</t>
  </si>
  <si>
    <t>SUB-TOTAL</t>
  </si>
  <si>
    <t>AVANCE (%)
08-10-2025</t>
  </si>
  <si>
    <t>BASE PADRON AL 01-10-2025</t>
  </si>
  <si>
    <t>CUADRO RESUMEN DE AVANCE POR REGIÓN Y TIPO DE GESTIÓN SEGUN CODIGO MODULAR</t>
  </si>
  <si>
    <t>DRE/GRE</t>
  </si>
  <si>
    <t>PUBLICA</t>
  </si>
  <si>
    <t>PRIVADA</t>
  </si>
  <si>
    <t>VAR (%)</t>
  </si>
  <si>
    <t>BASE: PADRON AL 01-10-2025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</si>
</sst>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8">
    <xf numFmtId="0" fontId="0" fillId="0" borderId="0" xfId="0"/>
    <xf numFmtId="0" fontId="2" fillId="0" borderId="0" xfId="0" applyFont="1"/>
    <xf numFmtId="49" fontId="3" fillId="0" borderId="0" xfId="0" applyNumberFormat="1" applyFont="1"/>
    <xf numFmtId="0" fontId="3" fillId="0" borderId="0" xfId="0" applyFont="1"/>
    <xf numFmtId="0" fontId="4" fillId="2" borderId="1" xfId="0" applyFont="1" applyFill="1" applyBorder="1"/>
    <xf numFmtId="0" fontId="4" fillId="2" borderId="5" xfId="0" applyFont="1" applyFill="1" applyBorder="1" applyAlignment="1">
      <alignment horizontal="center"/>
    </xf>
    <xf numFmtId="0" fontId="4" fillId="2" borderId="6" xfId="0" applyFont="1" applyFill="1" applyBorder="1"/>
    <xf numFmtId="0" fontId="4" fillId="2" borderId="5" xfId="0" applyFont="1" applyFill="1" applyBorder="1" applyAlignment="1">
      <alignment horizontal="center" wrapText="1"/>
    </xf>
    <xf numFmtId="0" fontId="5" fillId="2" borderId="5" xfId="0" applyFont="1" applyFill="1" applyBorder="1" applyAlignment="1">
      <alignment horizontal="center" vertical="center"/>
    </xf>
    <xf numFmtId="164" fontId="0" fillId="0" borderId="0" xfId="1" applyNumberFormat="1" applyFont="1"/>
    <xf numFmtId="0" fontId="4" fillId="2" borderId="2" xfId="0" applyFont="1" applyFill="1" applyBorder="1"/>
    <xf numFmtId="49" fontId="4" fillId="2" borderId="3" xfId="0" applyNumberFormat="1" applyFont="1" applyFill="1" applyBorder="1"/>
    <xf numFmtId="0" fontId="4" fillId="2" borderId="4" xfId="0" applyFont="1" applyFill="1" applyBorder="1"/>
    <xf numFmtId="3" fontId="4" fillId="2" borderId="5" xfId="0" applyNumberFormat="1" applyFont="1" applyFill="1" applyBorder="1" applyAlignment="1">
      <alignment horizontal="center"/>
    </xf>
    <xf numFmtId="164" fontId="4" fillId="2" borderId="5" xfId="1" applyNumberFormat="1" applyFont="1" applyFill="1" applyBorder="1" applyAlignment="1">
      <alignment horizontal="center"/>
    </xf>
    <xf numFmtId="0" fontId="0" fillId="0" borderId="5" xfId="0" applyBorder="1"/>
    <xf numFmtId="0" fontId="0" fillId="0" borderId="5" xfId="0" applyBorder="1" applyAlignment="1">
      <alignment horizontal="center"/>
    </xf>
    <xf numFmtId="164" fontId="0" fillId="0" borderId="5" xfId="1" applyNumberFormat="1" applyFont="1" applyBorder="1" applyAlignment="1">
      <alignment horizontal="center"/>
    </xf>
    <xf numFmtId="0" fontId="2" fillId="2" borderId="5" xfId="0" applyFont="1" applyFill="1" applyBorder="1"/>
    <xf numFmtId="3" fontId="2" fillId="2" borderId="5" xfId="0" applyNumberFormat="1" applyFont="1" applyFill="1" applyBorder="1" applyAlignment="1">
      <alignment horizontal="center"/>
    </xf>
    <xf numFmtId="164" fontId="2" fillId="2" borderId="5" xfId="1" applyNumberFormat="1" applyFont="1" applyFill="1" applyBorder="1" applyAlignment="1">
      <alignment horizontal="center"/>
    </xf>
    <xf numFmtId="0" fontId="0" fillId="0" borderId="0" xfId="0" applyFill="1" applyBorder="1"/>
    <xf numFmtId="3" fontId="0" fillId="0" borderId="5" xfId="0" applyNumberFormat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E58FA8-77C1-4285-9CDF-D1F46C8D8542}">
  <dimension ref="B1:T252"/>
  <sheetViews>
    <sheetView tabSelected="1" workbookViewId="0">
      <selection activeCell="A13" sqref="A13:XFD16"/>
    </sheetView>
  </sheetViews>
  <sheetFormatPr baseColWidth="10" defaultRowHeight="14.25"/>
  <cols>
    <col min="1" max="1" width="5.375" customWidth="1"/>
    <col min="2" max="2" width="20.875" customWidth="1"/>
    <col min="8" max="8" width="14" customWidth="1"/>
    <col min="15" max="15" width="11.125" bestFit="1" customWidth="1"/>
  </cols>
  <sheetData>
    <row r="1" spans="2:20" ht="15">
      <c r="B1" s="1" t="s">
        <v>518</v>
      </c>
    </row>
    <row r="2" spans="2:20" ht="15">
      <c r="B2" s="23" t="s">
        <v>519</v>
      </c>
      <c r="C2" s="24" t="s">
        <v>507</v>
      </c>
      <c r="D2" s="25"/>
      <c r="E2" s="25"/>
      <c r="F2" s="25"/>
      <c r="G2" s="25"/>
      <c r="H2" s="26"/>
      <c r="I2" s="27" t="s">
        <v>520</v>
      </c>
      <c r="J2" s="27"/>
      <c r="K2" s="27"/>
      <c r="L2" s="27"/>
      <c r="M2" s="27" t="s">
        <v>521</v>
      </c>
      <c r="N2" s="27"/>
      <c r="O2" s="27"/>
      <c r="P2" s="27"/>
      <c r="T2" s="9"/>
    </row>
    <row r="3" spans="2:20" ht="45">
      <c r="B3" s="23"/>
      <c r="C3" s="5" t="s">
        <v>510</v>
      </c>
      <c r="D3" s="5" t="s">
        <v>511</v>
      </c>
      <c r="E3" s="5" t="s">
        <v>512</v>
      </c>
      <c r="F3" s="7" t="s">
        <v>513</v>
      </c>
      <c r="G3" s="7" t="s">
        <v>516</v>
      </c>
      <c r="H3" s="7" t="s">
        <v>522</v>
      </c>
      <c r="I3" s="5" t="s">
        <v>515</v>
      </c>
      <c r="J3" s="5" t="s">
        <v>511</v>
      </c>
      <c r="K3" s="5" t="s">
        <v>512</v>
      </c>
      <c r="L3" s="7" t="s">
        <v>516</v>
      </c>
      <c r="M3" s="5" t="s">
        <v>515</v>
      </c>
      <c r="N3" s="5" t="s">
        <v>511</v>
      </c>
      <c r="O3" s="5" t="s">
        <v>512</v>
      </c>
      <c r="P3" s="7" t="s">
        <v>516</v>
      </c>
      <c r="T3" s="9"/>
    </row>
    <row r="4" spans="2:20">
      <c r="B4" s="15" t="s">
        <v>3</v>
      </c>
      <c r="C4" s="22">
        <f>SUMIF(Detalle!$A$4:$A$253,Resumen!$B4,Detalle!D$4:D$253)</f>
        <v>2650</v>
      </c>
      <c r="D4" s="22">
        <f>SUMIF(Detalle!$A$4:$A$253,Resumen!$B4,Detalle!E$4:E$253)</f>
        <v>2648</v>
      </c>
      <c r="E4" s="16">
        <f>SUMIF(Detalle!$A$4:$A$253,Resumen!$B4,Detalle!F$4:F$253)</f>
        <v>2</v>
      </c>
      <c r="F4" s="17">
        <v>0.99849056603773589</v>
      </c>
      <c r="G4" s="17">
        <f>+D4/C4</f>
        <v>0.99924528301886795</v>
      </c>
      <c r="H4" s="17">
        <f>+G4-F4</f>
        <v>7.547169811320531E-4</v>
      </c>
      <c r="I4" s="22">
        <f>SUMIF(Detalle!$A$4:$A$253,Resumen!$B4,Detalle!J$4:J$253)</f>
        <v>2595</v>
      </c>
      <c r="J4" s="22">
        <f>SUMIF(Detalle!$A$4:$A$253,Resumen!$B4,Detalle!K$4:K$253)</f>
        <v>2595</v>
      </c>
      <c r="K4" s="16">
        <f>SUMIF(Detalle!$A$4:$A$253,Resumen!$B4,Detalle!L$4:L$253)</f>
        <v>0</v>
      </c>
      <c r="L4" s="17">
        <f>+J4/I4</f>
        <v>1</v>
      </c>
      <c r="M4" s="22">
        <f>SUMIF(Detalle!$A$4:$A$253,Resumen!$B4,Detalle!N$4:N$253)</f>
        <v>55</v>
      </c>
      <c r="N4" s="22">
        <f>SUMIF(Detalle!$A$4:$A$253,Resumen!$B4,Detalle!O$4:O$253)</f>
        <v>53</v>
      </c>
      <c r="O4" s="16">
        <f>SUMIF(Detalle!$A$4:$A$253,Resumen!$B4,Detalle!P$4:P$253)</f>
        <v>2</v>
      </c>
      <c r="P4" s="17">
        <f>+N4/M4</f>
        <v>0.96363636363636362</v>
      </c>
      <c r="T4" s="9"/>
    </row>
    <row r="5" spans="2:20">
      <c r="B5" s="15" t="s">
        <v>25</v>
      </c>
      <c r="C5" s="22">
        <f>SUMIF(Detalle!$A$4:$A$253,Resumen!$B5,Detalle!D$4:D$253)</f>
        <v>4462</v>
      </c>
      <c r="D5" s="22">
        <f>SUMIF(Detalle!$A$4:$A$253,Resumen!$B5,Detalle!E$4:E$253)</f>
        <v>4462</v>
      </c>
      <c r="E5" s="16">
        <f>SUMIF(Detalle!$A$4:$A$253,Resumen!$B5,Detalle!F$4:F$253)</f>
        <v>0</v>
      </c>
      <c r="F5" s="17">
        <v>0.99820708202599728</v>
      </c>
      <c r="G5" s="17">
        <f t="shared" ref="G5:G29" si="0">+D5/C5</f>
        <v>1</v>
      </c>
      <c r="H5" s="17">
        <f t="shared" ref="H5:H29" si="1">+G5-F5</f>
        <v>1.7929179740027168E-3</v>
      </c>
      <c r="I5" s="22">
        <f>SUMIF(Detalle!$A$4:$A$253,Resumen!$B5,Detalle!J$4:J$253)</f>
        <v>3729</v>
      </c>
      <c r="J5" s="22">
        <f>SUMIF(Detalle!$A$4:$A$253,Resumen!$B5,Detalle!K$4:K$253)</f>
        <v>3729</v>
      </c>
      <c r="K5" s="16">
        <f>SUMIF(Detalle!$A$4:$A$253,Resumen!$B5,Detalle!L$4:L$253)</f>
        <v>0</v>
      </c>
      <c r="L5" s="17">
        <f t="shared" ref="L5:L29" si="2">+J5/I5</f>
        <v>1</v>
      </c>
      <c r="M5" s="22">
        <f>SUMIF(Detalle!$A$4:$A$253,Resumen!$B5,Detalle!N$4:N$253)</f>
        <v>733</v>
      </c>
      <c r="N5" s="22">
        <f>SUMIF(Detalle!$A$4:$A$253,Resumen!$B5,Detalle!O$4:O$253)</f>
        <v>733</v>
      </c>
      <c r="O5" s="16">
        <f>SUMIF(Detalle!$A$4:$A$253,Resumen!$B5,Detalle!P$4:P$253)</f>
        <v>0</v>
      </c>
      <c r="P5" s="17">
        <f t="shared" ref="P5:P29" si="3">+N5/M5</f>
        <v>1</v>
      </c>
      <c r="T5" s="9"/>
    </row>
    <row r="6" spans="2:20">
      <c r="B6" s="15" t="s">
        <v>67</v>
      </c>
      <c r="C6" s="22">
        <f>SUMIF(Detalle!$A$4:$A$253,Resumen!$B6,Detalle!D$4:D$253)</f>
        <v>2451</v>
      </c>
      <c r="D6" s="22">
        <f>SUMIF(Detalle!$A$4:$A$253,Resumen!$B6,Detalle!E$4:E$253)</f>
        <v>2450</v>
      </c>
      <c r="E6" s="16">
        <f>SUMIF(Detalle!$A$4:$A$253,Resumen!$B6,Detalle!F$4:F$253)</f>
        <v>1</v>
      </c>
      <c r="F6" s="17">
        <v>0.99551203590371273</v>
      </c>
      <c r="G6" s="17">
        <f t="shared" si="0"/>
        <v>0.99959200326397391</v>
      </c>
      <c r="H6" s="17">
        <f t="shared" si="1"/>
        <v>4.0799673602611719E-3</v>
      </c>
      <c r="I6" s="22">
        <f>SUMIF(Detalle!$A$4:$A$253,Resumen!$B6,Detalle!J$4:J$253)</f>
        <v>2284</v>
      </c>
      <c r="J6" s="22">
        <f>SUMIF(Detalle!$A$4:$A$253,Resumen!$B6,Detalle!K$4:K$253)</f>
        <v>2284</v>
      </c>
      <c r="K6" s="16">
        <f>SUMIF(Detalle!$A$4:$A$253,Resumen!$B6,Detalle!L$4:L$253)</f>
        <v>0</v>
      </c>
      <c r="L6" s="17">
        <f t="shared" si="2"/>
        <v>1</v>
      </c>
      <c r="M6" s="22">
        <f>SUMIF(Detalle!$A$4:$A$253,Resumen!$B6,Detalle!N$4:N$253)</f>
        <v>167</v>
      </c>
      <c r="N6" s="22">
        <f>SUMIF(Detalle!$A$4:$A$253,Resumen!$B6,Detalle!O$4:O$253)</f>
        <v>166</v>
      </c>
      <c r="O6" s="16">
        <f>SUMIF(Detalle!$A$4:$A$253,Resumen!$B6,Detalle!P$4:P$253)</f>
        <v>1</v>
      </c>
      <c r="P6" s="17">
        <f t="shared" si="3"/>
        <v>0.99401197604790414</v>
      </c>
      <c r="T6" s="9"/>
    </row>
    <row r="7" spans="2:20">
      <c r="B7" s="15" t="s">
        <v>445</v>
      </c>
      <c r="C7" s="22">
        <f>SUMIF(Detalle!$A$4:$A$253,Resumen!$B7,Detalle!D$4:D$253)</f>
        <v>4353</v>
      </c>
      <c r="D7" s="22">
        <f>SUMIF(Detalle!$A$4:$A$253,Resumen!$B7,Detalle!E$4:E$253)</f>
        <v>4224</v>
      </c>
      <c r="E7" s="16">
        <f>SUMIF(Detalle!$A$4:$A$253,Resumen!$B7,Detalle!F$4:F$253)</f>
        <v>129</v>
      </c>
      <c r="F7" s="17">
        <v>0.96760854583046174</v>
      </c>
      <c r="G7" s="17">
        <f t="shared" si="0"/>
        <v>0.97036526533425227</v>
      </c>
      <c r="H7" s="17">
        <f t="shared" si="1"/>
        <v>2.7567195037905279E-3</v>
      </c>
      <c r="I7" s="22">
        <f>SUMIF(Detalle!$A$4:$A$253,Resumen!$B7,Detalle!J$4:J$253)</f>
        <v>1998</v>
      </c>
      <c r="J7" s="22">
        <f>SUMIF(Detalle!$A$4:$A$253,Resumen!$B7,Detalle!K$4:K$253)</f>
        <v>1993</v>
      </c>
      <c r="K7" s="16">
        <f>SUMIF(Detalle!$A$4:$A$253,Resumen!$B7,Detalle!L$4:L$253)</f>
        <v>5</v>
      </c>
      <c r="L7" s="17">
        <f t="shared" si="2"/>
        <v>0.9974974974974975</v>
      </c>
      <c r="M7" s="22">
        <f>SUMIF(Detalle!$A$4:$A$253,Resumen!$B7,Detalle!N$4:N$253)</f>
        <v>2355</v>
      </c>
      <c r="N7" s="22">
        <f>SUMIF(Detalle!$A$4:$A$253,Resumen!$B7,Detalle!O$4:O$253)</f>
        <v>2231</v>
      </c>
      <c r="O7" s="16">
        <f>SUMIF(Detalle!$A$4:$A$253,Resumen!$B7,Detalle!P$4:P$253)</f>
        <v>124</v>
      </c>
      <c r="P7" s="17">
        <f t="shared" si="3"/>
        <v>0.94734607218683653</v>
      </c>
      <c r="T7" s="9"/>
    </row>
    <row r="8" spans="2:20">
      <c r="B8" s="15" t="s">
        <v>86</v>
      </c>
      <c r="C8" s="22">
        <f>SUMIF(Detalle!$A$4:$A$253,Resumen!$B8,Detalle!D$4:D$253)</f>
        <v>3438</v>
      </c>
      <c r="D8" s="22">
        <f>SUMIF(Detalle!$A$4:$A$253,Resumen!$B8,Detalle!E$4:E$253)</f>
        <v>3418</v>
      </c>
      <c r="E8" s="16">
        <f>SUMIF(Detalle!$A$4:$A$253,Resumen!$B8,Detalle!F$4:F$253)</f>
        <v>20</v>
      </c>
      <c r="F8" s="17">
        <v>0.98952879581151831</v>
      </c>
      <c r="G8" s="17">
        <f t="shared" si="0"/>
        <v>0.99418266433973235</v>
      </c>
      <c r="H8" s="17">
        <f t="shared" si="1"/>
        <v>4.6538685282140335E-3</v>
      </c>
      <c r="I8" s="22">
        <f>SUMIF(Detalle!$A$4:$A$253,Resumen!$B8,Detalle!J$4:J$253)</f>
        <v>3104</v>
      </c>
      <c r="J8" s="22">
        <f>SUMIF(Detalle!$A$4:$A$253,Resumen!$B8,Detalle!K$4:K$253)</f>
        <v>3087</v>
      </c>
      <c r="K8" s="16">
        <f>SUMIF(Detalle!$A$4:$A$253,Resumen!$B8,Detalle!L$4:L$253)</f>
        <v>17</v>
      </c>
      <c r="L8" s="17">
        <f t="shared" si="2"/>
        <v>0.99452319587628868</v>
      </c>
      <c r="M8" s="22">
        <f>SUMIF(Detalle!$A$4:$A$253,Resumen!$B8,Detalle!N$4:N$253)</f>
        <v>334</v>
      </c>
      <c r="N8" s="22">
        <f>SUMIF(Detalle!$A$4:$A$253,Resumen!$B8,Detalle!O$4:O$253)</f>
        <v>331</v>
      </c>
      <c r="O8" s="16">
        <f>SUMIF(Detalle!$A$4:$A$253,Resumen!$B8,Detalle!P$4:P$253)</f>
        <v>3</v>
      </c>
      <c r="P8" s="17">
        <f t="shared" si="3"/>
        <v>0.99101796407185627</v>
      </c>
      <c r="T8" s="9"/>
    </row>
    <row r="9" spans="2:20">
      <c r="B9" s="15" t="s">
        <v>110</v>
      </c>
      <c r="C9" s="22">
        <f>SUMIF(Detalle!$A$4:$A$253,Resumen!$B9,Detalle!D$4:D$253)</f>
        <v>7848</v>
      </c>
      <c r="D9" s="22">
        <f>SUMIF(Detalle!$A$4:$A$253,Resumen!$B9,Detalle!E$4:E$253)</f>
        <v>7715</v>
      </c>
      <c r="E9" s="16">
        <f>SUMIF(Detalle!$A$4:$A$253,Resumen!$B9,Detalle!F$4:F$253)</f>
        <v>133</v>
      </c>
      <c r="F9" s="17">
        <v>0.98152395514780832</v>
      </c>
      <c r="G9" s="17">
        <f t="shared" si="0"/>
        <v>0.98305300713557597</v>
      </c>
      <c r="H9" s="17">
        <f t="shared" si="1"/>
        <v>1.5290519877676489E-3</v>
      </c>
      <c r="I9" s="22">
        <f>SUMIF(Detalle!$A$4:$A$253,Resumen!$B9,Detalle!J$4:J$253)</f>
        <v>7278</v>
      </c>
      <c r="J9" s="22">
        <f>SUMIF(Detalle!$A$4:$A$253,Resumen!$B9,Detalle!K$4:K$253)</f>
        <v>7257</v>
      </c>
      <c r="K9" s="16">
        <f>SUMIF(Detalle!$A$4:$A$253,Resumen!$B9,Detalle!L$4:L$253)</f>
        <v>21</v>
      </c>
      <c r="L9" s="17">
        <f t="shared" si="2"/>
        <v>0.99711459192085738</v>
      </c>
      <c r="M9" s="22">
        <f>SUMIF(Detalle!$A$4:$A$253,Resumen!$B9,Detalle!N$4:N$253)</f>
        <v>570</v>
      </c>
      <c r="N9" s="22">
        <f>SUMIF(Detalle!$A$4:$A$253,Resumen!$B9,Detalle!O$4:O$253)</f>
        <v>458</v>
      </c>
      <c r="O9" s="16">
        <f>SUMIF(Detalle!$A$4:$A$253,Resumen!$B9,Detalle!P$4:P$253)</f>
        <v>112</v>
      </c>
      <c r="P9" s="17">
        <f t="shared" si="3"/>
        <v>0.80350877192982462</v>
      </c>
      <c r="T9" s="9"/>
    </row>
    <row r="10" spans="2:20">
      <c r="B10" s="15" t="s">
        <v>138</v>
      </c>
      <c r="C10" s="22">
        <f>SUMIF(Detalle!$A$4:$A$253,Resumen!$B10,Detalle!D$4:D$253)</f>
        <v>1701</v>
      </c>
      <c r="D10" s="22">
        <f>SUMIF(Detalle!$A$4:$A$253,Resumen!$B10,Detalle!E$4:E$253)</f>
        <v>1625</v>
      </c>
      <c r="E10" s="16">
        <f>SUMIF(Detalle!$A$4:$A$253,Resumen!$B10,Detalle!F$4:F$253)</f>
        <v>76</v>
      </c>
      <c r="F10" s="17">
        <v>0.94885361552028213</v>
      </c>
      <c r="G10" s="17">
        <f t="shared" si="0"/>
        <v>0.95532039976484417</v>
      </c>
      <c r="H10" s="17">
        <f t="shared" si="1"/>
        <v>6.4667842445620405E-3</v>
      </c>
      <c r="I10" s="22">
        <f>SUMIF(Detalle!$A$4:$A$253,Resumen!$B10,Detalle!J$4:J$253)</f>
        <v>457</v>
      </c>
      <c r="J10" s="22">
        <f>SUMIF(Detalle!$A$4:$A$253,Resumen!$B10,Detalle!K$4:K$253)</f>
        <v>403</v>
      </c>
      <c r="K10" s="16">
        <f>SUMIF(Detalle!$A$4:$A$253,Resumen!$B10,Detalle!L$4:L$253)</f>
        <v>54</v>
      </c>
      <c r="L10" s="17">
        <f t="shared" si="2"/>
        <v>0.88183807439824946</v>
      </c>
      <c r="M10" s="22">
        <f>SUMIF(Detalle!$A$4:$A$253,Resumen!$B10,Detalle!N$4:N$253)</f>
        <v>1244</v>
      </c>
      <c r="N10" s="22">
        <f>SUMIF(Detalle!$A$4:$A$253,Resumen!$B10,Detalle!O$4:O$253)</f>
        <v>1222</v>
      </c>
      <c r="O10" s="16">
        <f>SUMIF(Detalle!$A$4:$A$253,Resumen!$B10,Detalle!P$4:P$253)</f>
        <v>22</v>
      </c>
      <c r="P10" s="17">
        <f t="shared" si="3"/>
        <v>0.98231511254019288</v>
      </c>
      <c r="T10" s="9"/>
    </row>
    <row r="11" spans="2:20">
      <c r="B11" s="15" t="s">
        <v>142</v>
      </c>
      <c r="C11" s="22">
        <f>SUMIF(Detalle!$A$4:$A$253,Resumen!$B11,Detalle!D$4:D$253)</f>
        <v>4671</v>
      </c>
      <c r="D11" s="22">
        <f>SUMIF(Detalle!$A$4:$A$253,Resumen!$B11,Detalle!E$4:E$253)</f>
        <v>4332</v>
      </c>
      <c r="E11" s="16">
        <f>SUMIF(Detalle!$A$4:$A$253,Resumen!$B11,Detalle!F$4:F$253)</f>
        <v>339</v>
      </c>
      <c r="F11" s="17">
        <v>0.91564975380004276</v>
      </c>
      <c r="G11" s="17">
        <f t="shared" si="0"/>
        <v>0.92742453436095051</v>
      </c>
      <c r="H11" s="17">
        <f t="shared" si="1"/>
        <v>1.1774780560907749E-2</v>
      </c>
      <c r="I11" s="22">
        <f>SUMIF(Detalle!$A$4:$A$253,Resumen!$B11,Detalle!J$4:J$253)</f>
        <v>3747</v>
      </c>
      <c r="J11" s="22">
        <f>SUMIF(Detalle!$A$4:$A$253,Resumen!$B11,Detalle!K$4:K$253)</f>
        <v>3483</v>
      </c>
      <c r="K11" s="16">
        <f>SUMIF(Detalle!$A$4:$A$253,Resumen!$B11,Detalle!L$4:L$253)</f>
        <v>264</v>
      </c>
      <c r="L11" s="17">
        <f t="shared" si="2"/>
        <v>0.92954363490792635</v>
      </c>
      <c r="M11" s="22">
        <f>SUMIF(Detalle!$A$4:$A$253,Resumen!$B11,Detalle!N$4:N$253)</f>
        <v>924</v>
      </c>
      <c r="N11" s="22">
        <f>SUMIF(Detalle!$A$4:$A$253,Resumen!$B11,Detalle!O$4:O$253)</f>
        <v>849</v>
      </c>
      <c r="O11" s="16">
        <f>SUMIF(Detalle!$A$4:$A$253,Resumen!$B11,Detalle!P$4:P$253)</f>
        <v>75</v>
      </c>
      <c r="P11" s="17">
        <f t="shared" si="3"/>
        <v>0.91883116883116878</v>
      </c>
      <c r="T11" s="9"/>
    </row>
    <row r="12" spans="2:20">
      <c r="B12" s="15" t="s">
        <v>172</v>
      </c>
      <c r="C12" s="22">
        <f>SUMIF(Detalle!$A$4:$A$253,Resumen!$B12,Detalle!D$4:D$253)</f>
        <v>2828</v>
      </c>
      <c r="D12" s="22">
        <f>SUMIF(Detalle!$A$4:$A$253,Resumen!$B12,Detalle!E$4:E$253)</f>
        <v>2753</v>
      </c>
      <c r="E12" s="16">
        <f>SUMIF(Detalle!$A$4:$A$253,Resumen!$B12,Detalle!F$4:F$253)</f>
        <v>75</v>
      </c>
      <c r="F12" s="17">
        <v>0.9713578500707214</v>
      </c>
      <c r="G12" s="17">
        <f t="shared" si="0"/>
        <v>0.97347949080622342</v>
      </c>
      <c r="H12" s="17">
        <f t="shared" si="1"/>
        <v>2.1216407355020284E-3</v>
      </c>
      <c r="I12" s="22">
        <f>SUMIF(Detalle!$A$4:$A$253,Resumen!$B12,Detalle!J$4:J$253)</f>
        <v>2750</v>
      </c>
      <c r="J12" s="22">
        <f>SUMIF(Detalle!$A$4:$A$253,Resumen!$B12,Detalle!K$4:K$253)</f>
        <v>2679</v>
      </c>
      <c r="K12" s="16">
        <f>SUMIF(Detalle!$A$4:$A$253,Resumen!$B12,Detalle!L$4:L$253)</f>
        <v>71</v>
      </c>
      <c r="L12" s="17">
        <f t="shared" si="2"/>
        <v>0.97418181818181815</v>
      </c>
      <c r="M12" s="22">
        <f>SUMIF(Detalle!$A$4:$A$253,Resumen!$B12,Detalle!N$4:N$253)</f>
        <v>78</v>
      </c>
      <c r="N12" s="22">
        <f>SUMIF(Detalle!$A$4:$A$253,Resumen!$B12,Detalle!O$4:O$253)</f>
        <v>74</v>
      </c>
      <c r="O12" s="16">
        <f>SUMIF(Detalle!$A$4:$A$253,Resumen!$B12,Detalle!P$4:P$253)</f>
        <v>4</v>
      </c>
      <c r="P12" s="17">
        <f t="shared" si="3"/>
        <v>0.94871794871794868</v>
      </c>
      <c r="T12" s="9"/>
    </row>
    <row r="13" spans="2:20">
      <c r="B13" s="15" t="s">
        <v>190</v>
      </c>
      <c r="C13" s="22">
        <f>SUMIF(Detalle!$A$4:$A$253,Resumen!$B13,Detalle!D$4:D$253)</f>
        <v>3780</v>
      </c>
      <c r="D13" s="22">
        <f>SUMIF(Detalle!$A$4:$A$253,Resumen!$B13,Detalle!E$4:E$253)</f>
        <v>3759</v>
      </c>
      <c r="E13" s="16">
        <f>SUMIF(Detalle!$A$4:$A$253,Resumen!$B13,Detalle!F$4:F$253)</f>
        <v>21</v>
      </c>
      <c r="F13" s="17">
        <v>0.99391534391534386</v>
      </c>
      <c r="G13" s="17">
        <f t="shared" si="0"/>
        <v>0.99444444444444446</v>
      </c>
      <c r="H13" s="17">
        <f t="shared" si="1"/>
        <v>5.2910052910060124E-4</v>
      </c>
      <c r="I13" s="22">
        <f>SUMIF(Detalle!$A$4:$A$253,Resumen!$B13,Detalle!J$4:J$253)</f>
        <v>3472</v>
      </c>
      <c r="J13" s="22">
        <f>SUMIF(Detalle!$A$4:$A$253,Resumen!$B13,Detalle!K$4:K$253)</f>
        <v>3459</v>
      </c>
      <c r="K13" s="16">
        <f>SUMIF(Detalle!$A$4:$A$253,Resumen!$B13,Detalle!L$4:L$253)</f>
        <v>13</v>
      </c>
      <c r="L13" s="17">
        <f t="shared" si="2"/>
        <v>0.99625576036866359</v>
      </c>
      <c r="M13" s="22">
        <f>SUMIF(Detalle!$A$4:$A$253,Resumen!$B13,Detalle!N$4:N$253)</f>
        <v>308</v>
      </c>
      <c r="N13" s="22">
        <f>SUMIF(Detalle!$A$4:$A$253,Resumen!$B13,Detalle!O$4:O$253)</f>
        <v>300</v>
      </c>
      <c r="O13" s="16">
        <f>SUMIF(Detalle!$A$4:$A$253,Resumen!$B13,Detalle!P$4:P$253)</f>
        <v>8</v>
      </c>
      <c r="P13" s="17">
        <f t="shared" si="3"/>
        <v>0.97402597402597402</v>
      </c>
      <c r="T13" s="9"/>
    </row>
    <row r="14" spans="2:20">
      <c r="B14" s="15" t="s">
        <v>215</v>
      </c>
      <c r="C14" s="22">
        <f>SUMIF(Detalle!$A$4:$A$253,Resumen!$B14,Detalle!D$4:D$253)</f>
        <v>1916</v>
      </c>
      <c r="D14" s="22">
        <f>SUMIF(Detalle!$A$4:$A$253,Resumen!$B14,Detalle!E$4:E$253)</f>
        <v>1916</v>
      </c>
      <c r="E14" s="16">
        <f>SUMIF(Detalle!$A$4:$A$253,Resumen!$B14,Detalle!F$4:F$253)</f>
        <v>0</v>
      </c>
      <c r="F14" s="17">
        <v>1</v>
      </c>
      <c r="G14" s="17">
        <f t="shared" si="0"/>
        <v>1</v>
      </c>
      <c r="H14" s="17">
        <f t="shared" si="1"/>
        <v>0</v>
      </c>
      <c r="I14" s="22">
        <f>SUMIF(Detalle!$A$4:$A$253,Resumen!$B14,Detalle!J$4:J$253)</f>
        <v>1106</v>
      </c>
      <c r="J14" s="22">
        <f>SUMIF(Detalle!$A$4:$A$253,Resumen!$B14,Detalle!K$4:K$253)</f>
        <v>1106</v>
      </c>
      <c r="K14" s="16">
        <f>SUMIF(Detalle!$A$4:$A$253,Resumen!$B14,Detalle!L$4:L$253)</f>
        <v>0</v>
      </c>
      <c r="L14" s="17">
        <f t="shared" si="2"/>
        <v>1</v>
      </c>
      <c r="M14" s="22">
        <f>SUMIF(Detalle!$A$4:$A$253,Resumen!$B14,Detalle!N$4:N$253)</f>
        <v>810</v>
      </c>
      <c r="N14" s="22">
        <f>SUMIF(Detalle!$A$4:$A$253,Resumen!$B14,Detalle!O$4:O$253)</f>
        <v>810</v>
      </c>
      <c r="O14" s="16">
        <f>SUMIF(Detalle!$A$4:$A$253,Resumen!$B14,Detalle!P$4:P$253)</f>
        <v>0</v>
      </c>
      <c r="P14" s="17">
        <f t="shared" si="3"/>
        <v>1</v>
      </c>
      <c r="T14" s="9"/>
    </row>
    <row r="15" spans="2:20">
      <c r="B15" s="15" t="s">
        <v>227</v>
      </c>
      <c r="C15" s="22">
        <f>SUMIF(Detalle!$A$4:$A$253,Resumen!$B15,Detalle!D$4:D$253)</f>
        <v>5321</v>
      </c>
      <c r="D15" s="22">
        <f>SUMIF(Detalle!$A$4:$A$253,Resumen!$B15,Detalle!E$4:E$253)</f>
        <v>5244</v>
      </c>
      <c r="E15" s="16">
        <f>SUMIF(Detalle!$A$4:$A$253,Resumen!$B15,Detalle!F$4:F$253)</f>
        <v>77</v>
      </c>
      <c r="F15" s="17">
        <v>0.98421349370419098</v>
      </c>
      <c r="G15" s="17">
        <f t="shared" si="0"/>
        <v>0.98552903589550833</v>
      </c>
      <c r="H15" s="17">
        <f t="shared" si="1"/>
        <v>1.3155421913173537E-3</v>
      </c>
      <c r="I15" s="22">
        <f>SUMIF(Detalle!$A$4:$A$253,Resumen!$B15,Detalle!J$4:J$253)</f>
        <v>3976</v>
      </c>
      <c r="J15" s="22">
        <f>SUMIF(Detalle!$A$4:$A$253,Resumen!$B15,Detalle!K$4:K$253)</f>
        <v>3946</v>
      </c>
      <c r="K15" s="16">
        <f>SUMIF(Detalle!$A$4:$A$253,Resumen!$B15,Detalle!L$4:L$253)</f>
        <v>30</v>
      </c>
      <c r="L15" s="17">
        <f t="shared" si="2"/>
        <v>0.99245472837022131</v>
      </c>
      <c r="M15" s="22">
        <f>SUMIF(Detalle!$A$4:$A$253,Resumen!$B15,Detalle!N$4:N$253)</f>
        <v>1345</v>
      </c>
      <c r="N15" s="22">
        <f>SUMIF(Detalle!$A$4:$A$253,Resumen!$B15,Detalle!O$4:O$253)</f>
        <v>1298</v>
      </c>
      <c r="O15" s="16">
        <f>SUMIF(Detalle!$A$4:$A$253,Resumen!$B15,Detalle!P$4:P$253)</f>
        <v>47</v>
      </c>
      <c r="P15" s="17">
        <f t="shared" si="3"/>
        <v>0.96505576208178434</v>
      </c>
      <c r="T15" s="9"/>
    </row>
    <row r="16" spans="2:20">
      <c r="B16" s="15" t="s">
        <v>466</v>
      </c>
      <c r="C16" s="22">
        <f>SUMIF(Detalle!$A$4:$A$253,Resumen!$B16,Detalle!D$4:D$253)</f>
        <v>5595</v>
      </c>
      <c r="D16" s="22">
        <f>SUMIF(Detalle!$A$4:$A$253,Resumen!$B16,Detalle!E$4:E$253)</f>
        <v>5481</v>
      </c>
      <c r="E16" s="16">
        <f>SUMIF(Detalle!$A$4:$A$253,Resumen!$B16,Detalle!F$4:F$253)</f>
        <v>114</v>
      </c>
      <c r="F16" s="17">
        <v>0.97158176943699737</v>
      </c>
      <c r="G16" s="17">
        <f t="shared" si="0"/>
        <v>0.97962466487935662</v>
      </c>
      <c r="H16" s="17">
        <f t="shared" si="1"/>
        <v>8.0428954423592547E-3</v>
      </c>
      <c r="I16" s="22">
        <f>SUMIF(Detalle!$A$4:$A$253,Resumen!$B16,Detalle!J$4:J$253)</f>
        <v>4026</v>
      </c>
      <c r="J16" s="22">
        <f>SUMIF(Detalle!$A$4:$A$253,Resumen!$B16,Detalle!K$4:K$253)</f>
        <v>3936</v>
      </c>
      <c r="K16" s="16">
        <f>SUMIF(Detalle!$A$4:$A$253,Resumen!$B16,Detalle!L$4:L$253)</f>
        <v>90</v>
      </c>
      <c r="L16" s="17">
        <f t="shared" si="2"/>
        <v>0.97764530551415796</v>
      </c>
      <c r="M16" s="22">
        <f>SUMIF(Detalle!$A$4:$A$253,Resumen!$B16,Detalle!N$4:N$253)</f>
        <v>1569</v>
      </c>
      <c r="N16" s="22">
        <f>SUMIF(Detalle!$A$4:$A$253,Resumen!$B16,Detalle!O$4:O$253)</f>
        <v>1545</v>
      </c>
      <c r="O16" s="16">
        <f>SUMIF(Detalle!$A$4:$A$253,Resumen!$B16,Detalle!P$4:P$253)</f>
        <v>24</v>
      </c>
      <c r="P16" s="17">
        <f t="shared" si="3"/>
        <v>0.98470363288718932</v>
      </c>
      <c r="T16" s="9"/>
    </row>
    <row r="17" spans="2:20">
      <c r="B17" s="15" t="s">
        <v>498</v>
      </c>
      <c r="C17" s="22">
        <f>SUMIF(Detalle!$A$4:$A$253,Resumen!$B17,Detalle!D$4:D$253)</f>
        <v>2871</v>
      </c>
      <c r="D17" s="22">
        <f>SUMIF(Detalle!$A$4:$A$253,Resumen!$B17,Detalle!E$4:E$253)</f>
        <v>2852</v>
      </c>
      <c r="E17" s="16">
        <f>SUMIF(Detalle!$A$4:$A$253,Resumen!$B17,Detalle!F$4:F$253)</f>
        <v>19</v>
      </c>
      <c r="F17" s="17">
        <v>0.99129223267154298</v>
      </c>
      <c r="G17" s="17">
        <f t="shared" si="0"/>
        <v>0.99338209683037271</v>
      </c>
      <c r="H17" s="17">
        <f t="shared" si="1"/>
        <v>2.089864158829724E-3</v>
      </c>
      <c r="I17" s="22">
        <f>SUMIF(Detalle!$A$4:$A$253,Resumen!$B17,Detalle!J$4:J$253)</f>
        <v>1690</v>
      </c>
      <c r="J17" s="22">
        <f>SUMIF(Detalle!$A$4:$A$253,Resumen!$B17,Detalle!K$4:K$253)</f>
        <v>1680</v>
      </c>
      <c r="K17" s="16">
        <f>SUMIF(Detalle!$A$4:$A$253,Resumen!$B17,Detalle!L$4:L$253)</f>
        <v>10</v>
      </c>
      <c r="L17" s="17">
        <f t="shared" si="2"/>
        <v>0.99408284023668636</v>
      </c>
      <c r="M17" s="22">
        <f>SUMIF(Detalle!$A$4:$A$253,Resumen!$B17,Detalle!N$4:N$253)</f>
        <v>1181</v>
      </c>
      <c r="N17" s="22">
        <f>SUMIF(Detalle!$A$4:$A$253,Resumen!$B17,Detalle!O$4:O$253)</f>
        <v>1172</v>
      </c>
      <c r="O17" s="16">
        <f>SUMIF(Detalle!$A$4:$A$253,Resumen!$B17,Detalle!P$4:P$253)</f>
        <v>9</v>
      </c>
      <c r="P17" s="17">
        <f t="shared" si="3"/>
        <v>0.99237933954276036</v>
      </c>
      <c r="T17" s="9"/>
    </row>
    <row r="18" spans="2:20">
      <c r="B18" s="15" t="s">
        <v>256</v>
      </c>
      <c r="C18" s="22">
        <f>SUMIF(Detalle!$A$4:$A$253,Resumen!$B18,Detalle!D$4:D$253)</f>
        <v>14730</v>
      </c>
      <c r="D18" s="22">
        <f>SUMIF(Detalle!$A$4:$A$253,Resumen!$B18,Detalle!E$4:E$253)</f>
        <v>14341</v>
      </c>
      <c r="E18" s="16">
        <f>SUMIF(Detalle!$A$4:$A$253,Resumen!$B18,Detalle!F$4:F$253)</f>
        <v>389</v>
      </c>
      <c r="F18" s="17">
        <v>0.97223353699932114</v>
      </c>
      <c r="G18" s="17">
        <f t="shared" si="0"/>
        <v>0.97359131025118806</v>
      </c>
      <c r="H18" s="17">
        <f t="shared" si="1"/>
        <v>1.3577732518669228E-3</v>
      </c>
      <c r="I18" s="22">
        <f>SUMIF(Detalle!$A$4:$A$253,Resumen!$B18,Detalle!J$4:J$253)</f>
        <v>3286</v>
      </c>
      <c r="J18" s="22">
        <f>SUMIF(Detalle!$A$4:$A$253,Resumen!$B18,Detalle!K$4:K$253)</f>
        <v>3196</v>
      </c>
      <c r="K18" s="16">
        <f>SUMIF(Detalle!$A$4:$A$253,Resumen!$B18,Detalle!L$4:L$253)</f>
        <v>90</v>
      </c>
      <c r="L18" s="17">
        <f t="shared" si="2"/>
        <v>0.9726110772976263</v>
      </c>
      <c r="M18" s="22">
        <f>SUMIF(Detalle!$A$4:$A$253,Resumen!$B18,Detalle!N$4:N$253)</f>
        <v>11444</v>
      </c>
      <c r="N18" s="22">
        <f>SUMIF(Detalle!$A$4:$A$253,Resumen!$B18,Detalle!O$4:O$253)</f>
        <v>11145</v>
      </c>
      <c r="O18" s="16">
        <f>SUMIF(Detalle!$A$4:$A$253,Resumen!$B18,Detalle!P$4:P$253)</f>
        <v>299</v>
      </c>
      <c r="P18" s="17">
        <f t="shared" si="3"/>
        <v>0.97387277175812648</v>
      </c>
      <c r="T18" s="9"/>
    </row>
    <row r="19" spans="2:20">
      <c r="B19" s="15" t="s">
        <v>272</v>
      </c>
      <c r="C19" s="22">
        <f>SUMIF(Detalle!$A$4:$A$253,Resumen!$B19,Detalle!D$4:D$253)</f>
        <v>2941</v>
      </c>
      <c r="D19" s="22">
        <f>SUMIF(Detalle!$A$4:$A$253,Resumen!$B19,Detalle!E$4:E$253)</f>
        <v>2858</v>
      </c>
      <c r="E19" s="16">
        <f>SUMIF(Detalle!$A$4:$A$253,Resumen!$B19,Detalle!F$4:F$253)</f>
        <v>83</v>
      </c>
      <c r="F19" s="17">
        <v>0.9683781026861612</v>
      </c>
      <c r="G19" s="17">
        <f t="shared" si="0"/>
        <v>0.97177830669840193</v>
      </c>
      <c r="H19" s="17">
        <f t="shared" si="1"/>
        <v>3.4002040122407262E-3</v>
      </c>
      <c r="I19" s="22">
        <f>SUMIF(Detalle!$A$4:$A$253,Resumen!$B19,Detalle!J$4:J$253)</f>
        <v>1923</v>
      </c>
      <c r="J19" s="22">
        <f>SUMIF(Detalle!$A$4:$A$253,Resumen!$B19,Detalle!K$4:K$253)</f>
        <v>1901</v>
      </c>
      <c r="K19" s="16">
        <f>SUMIF(Detalle!$A$4:$A$253,Resumen!$B19,Detalle!L$4:L$253)</f>
        <v>22</v>
      </c>
      <c r="L19" s="17">
        <f t="shared" si="2"/>
        <v>0.9885595423816953</v>
      </c>
      <c r="M19" s="22">
        <f>SUMIF(Detalle!$A$4:$A$253,Resumen!$B19,Detalle!N$4:N$253)</f>
        <v>1018</v>
      </c>
      <c r="N19" s="22">
        <f>SUMIF(Detalle!$A$4:$A$253,Resumen!$B19,Detalle!O$4:O$253)</f>
        <v>957</v>
      </c>
      <c r="O19" s="16">
        <f>SUMIF(Detalle!$A$4:$A$253,Resumen!$B19,Detalle!P$4:P$253)</f>
        <v>61</v>
      </c>
      <c r="P19" s="17">
        <f t="shared" si="3"/>
        <v>0.94007858546168954</v>
      </c>
      <c r="T19" s="9"/>
    </row>
    <row r="20" spans="2:20">
      <c r="B20" s="15" t="s">
        <v>292</v>
      </c>
      <c r="C20" s="22">
        <f>SUMIF(Detalle!$A$4:$A$253,Resumen!$B20,Detalle!D$4:D$253)</f>
        <v>5185</v>
      </c>
      <c r="D20" s="22">
        <f>SUMIF(Detalle!$A$4:$A$253,Resumen!$B20,Detalle!E$4:E$253)</f>
        <v>5166</v>
      </c>
      <c r="E20" s="16">
        <f>SUMIF(Detalle!$A$4:$A$253,Resumen!$B20,Detalle!F$4:F$253)</f>
        <v>19</v>
      </c>
      <c r="F20" s="17">
        <v>0.99382835101253619</v>
      </c>
      <c r="G20" s="17">
        <f t="shared" si="0"/>
        <v>0.99633558341369333</v>
      </c>
      <c r="H20" s="17">
        <f t="shared" si="1"/>
        <v>2.5072324011571334E-3</v>
      </c>
      <c r="I20" s="22">
        <f>SUMIF(Detalle!$A$4:$A$253,Resumen!$B20,Detalle!J$4:J$253)</f>
        <v>5044</v>
      </c>
      <c r="J20" s="22">
        <f>SUMIF(Detalle!$A$4:$A$253,Resumen!$B20,Detalle!K$4:K$253)</f>
        <v>5037</v>
      </c>
      <c r="K20" s="16">
        <f>SUMIF(Detalle!$A$4:$A$253,Resumen!$B20,Detalle!L$4:L$253)</f>
        <v>7</v>
      </c>
      <c r="L20" s="17">
        <f t="shared" si="2"/>
        <v>0.99861221252973831</v>
      </c>
      <c r="M20" s="22">
        <f>SUMIF(Detalle!$A$4:$A$253,Resumen!$B20,Detalle!N$4:N$253)</f>
        <v>141</v>
      </c>
      <c r="N20" s="22">
        <f>SUMIF(Detalle!$A$4:$A$253,Resumen!$B20,Detalle!O$4:O$253)</f>
        <v>129</v>
      </c>
      <c r="O20" s="16">
        <f>SUMIF(Detalle!$A$4:$A$253,Resumen!$B20,Detalle!P$4:P$253)</f>
        <v>12</v>
      </c>
      <c r="P20" s="17">
        <f t="shared" si="3"/>
        <v>0.91489361702127658</v>
      </c>
      <c r="T20" s="9"/>
    </row>
    <row r="21" spans="2:20">
      <c r="B21" s="15" t="s">
        <v>310</v>
      </c>
      <c r="C21" s="22">
        <f>SUMIF(Detalle!$A$4:$A$253,Resumen!$B21,Detalle!D$4:D$253)</f>
        <v>554</v>
      </c>
      <c r="D21" s="22">
        <f>SUMIF(Detalle!$A$4:$A$253,Resumen!$B21,Detalle!E$4:E$253)</f>
        <v>554</v>
      </c>
      <c r="E21" s="16">
        <f>SUMIF(Detalle!$A$4:$A$253,Resumen!$B21,Detalle!F$4:F$253)</f>
        <v>0</v>
      </c>
      <c r="F21" s="17">
        <v>1</v>
      </c>
      <c r="G21" s="17">
        <f t="shared" si="0"/>
        <v>1</v>
      </c>
      <c r="H21" s="17">
        <f t="shared" si="1"/>
        <v>0</v>
      </c>
      <c r="I21" s="22">
        <f>SUMIF(Detalle!$A$4:$A$253,Resumen!$B21,Detalle!J$4:J$253)</f>
        <v>450</v>
      </c>
      <c r="J21" s="22">
        <f>SUMIF(Detalle!$A$4:$A$253,Resumen!$B21,Detalle!K$4:K$253)</f>
        <v>450</v>
      </c>
      <c r="K21" s="16">
        <f>SUMIF(Detalle!$A$4:$A$253,Resumen!$B21,Detalle!L$4:L$253)</f>
        <v>0</v>
      </c>
      <c r="L21" s="17">
        <f t="shared" si="2"/>
        <v>1</v>
      </c>
      <c r="M21" s="22">
        <f>SUMIF(Detalle!$A$4:$A$253,Resumen!$B21,Detalle!N$4:N$253)</f>
        <v>104</v>
      </c>
      <c r="N21" s="22">
        <f>SUMIF(Detalle!$A$4:$A$253,Resumen!$B21,Detalle!O$4:O$253)</f>
        <v>104</v>
      </c>
      <c r="O21" s="16">
        <f>SUMIF(Detalle!$A$4:$A$253,Resumen!$B21,Detalle!P$4:P$253)</f>
        <v>0</v>
      </c>
      <c r="P21" s="17">
        <f t="shared" si="3"/>
        <v>1</v>
      </c>
      <c r="T21" s="9"/>
    </row>
    <row r="22" spans="2:20">
      <c r="B22" s="15" t="s">
        <v>318</v>
      </c>
      <c r="C22" s="22">
        <f>SUMIF(Detalle!$A$4:$A$253,Resumen!$B22,Detalle!D$4:D$253)</f>
        <v>559</v>
      </c>
      <c r="D22" s="22">
        <f>SUMIF(Detalle!$A$4:$A$253,Resumen!$B22,Detalle!E$4:E$253)</f>
        <v>540</v>
      </c>
      <c r="E22" s="16">
        <f>SUMIF(Detalle!$A$4:$A$253,Resumen!$B22,Detalle!F$4:F$253)</f>
        <v>19</v>
      </c>
      <c r="F22" s="17">
        <v>0.96601073345259392</v>
      </c>
      <c r="G22" s="17">
        <f t="shared" si="0"/>
        <v>0.96601073345259392</v>
      </c>
      <c r="H22" s="17">
        <f t="shared" si="1"/>
        <v>0</v>
      </c>
      <c r="I22" s="22">
        <f>SUMIF(Detalle!$A$4:$A$253,Resumen!$B22,Detalle!J$4:J$253)</f>
        <v>456</v>
      </c>
      <c r="J22" s="22">
        <f>SUMIF(Detalle!$A$4:$A$253,Resumen!$B22,Detalle!K$4:K$253)</f>
        <v>443</v>
      </c>
      <c r="K22" s="16">
        <f>SUMIF(Detalle!$A$4:$A$253,Resumen!$B22,Detalle!L$4:L$253)</f>
        <v>13</v>
      </c>
      <c r="L22" s="17">
        <f t="shared" si="2"/>
        <v>0.97149122807017541</v>
      </c>
      <c r="M22" s="22">
        <f>SUMIF(Detalle!$A$4:$A$253,Resumen!$B22,Detalle!N$4:N$253)</f>
        <v>103</v>
      </c>
      <c r="N22" s="22">
        <f>SUMIF(Detalle!$A$4:$A$253,Resumen!$B22,Detalle!O$4:O$253)</f>
        <v>97</v>
      </c>
      <c r="O22" s="16">
        <f>SUMIF(Detalle!$A$4:$A$253,Resumen!$B22,Detalle!P$4:P$253)</f>
        <v>6</v>
      </c>
      <c r="P22" s="17">
        <f t="shared" si="3"/>
        <v>0.94174757281553401</v>
      </c>
      <c r="T22" s="9"/>
    </row>
    <row r="23" spans="2:20">
      <c r="B23" s="15" t="s">
        <v>328</v>
      </c>
      <c r="C23" s="22">
        <f>SUMIF(Detalle!$A$4:$A$253,Resumen!$B23,Detalle!D$4:D$253)</f>
        <v>1515</v>
      </c>
      <c r="D23" s="22">
        <f>SUMIF(Detalle!$A$4:$A$253,Resumen!$B23,Detalle!E$4:E$253)</f>
        <v>1497</v>
      </c>
      <c r="E23" s="16">
        <f>SUMIF(Detalle!$A$4:$A$253,Resumen!$B23,Detalle!F$4:F$253)</f>
        <v>18</v>
      </c>
      <c r="F23" s="17">
        <v>0.98217821782178216</v>
      </c>
      <c r="G23" s="17">
        <f t="shared" si="0"/>
        <v>0.98811881188118811</v>
      </c>
      <c r="H23" s="17">
        <f t="shared" si="1"/>
        <v>5.9405940594059459E-3</v>
      </c>
      <c r="I23" s="22">
        <f>SUMIF(Detalle!$A$4:$A$253,Resumen!$B23,Detalle!J$4:J$253)</f>
        <v>1433</v>
      </c>
      <c r="J23" s="22">
        <f>SUMIF(Detalle!$A$4:$A$253,Resumen!$B23,Detalle!K$4:K$253)</f>
        <v>1418</v>
      </c>
      <c r="K23" s="16">
        <f>SUMIF(Detalle!$A$4:$A$253,Resumen!$B23,Detalle!L$4:L$253)</f>
        <v>15</v>
      </c>
      <c r="L23" s="17">
        <f t="shared" si="2"/>
        <v>0.98953244940683882</v>
      </c>
      <c r="M23" s="22">
        <f>SUMIF(Detalle!$A$4:$A$253,Resumen!$B23,Detalle!N$4:N$253)</f>
        <v>82</v>
      </c>
      <c r="N23" s="22">
        <f>SUMIF(Detalle!$A$4:$A$253,Resumen!$B23,Detalle!O$4:O$253)</f>
        <v>79</v>
      </c>
      <c r="O23" s="16">
        <f>SUMIF(Detalle!$A$4:$A$253,Resumen!$B23,Detalle!P$4:P$253)</f>
        <v>3</v>
      </c>
      <c r="P23" s="17">
        <f t="shared" si="3"/>
        <v>0.96341463414634143</v>
      </c>
      <c r="T23" s="9"/>
    </row>
    <row r="24" spans="2:20">
      <c r="B24" s="15" t="s">
        <v>338</v>
      </c>
      <c r="C24" s="22">
        <f>SUMIF(Detalle!$A$4:$A$253,Resumen!$B24,Detalle!D$4:D$253)</f>
        <v>6160</v>
      </c>
      <c r="D24" s="22">
        <f>SUMIF(Detalle!$A$4:$A$253,Resumen!$B24,Detalle!E$4:E$253)</f>
        <v>6006</v>
      </c>
      <c r="E24" s="16">
        <f>SUMIF(Detalle!$A$4:$A$253,Resumen!$B24,Detalle!F$4:F$253)</f>
        <v>154</v>
      </c>
      <c r="F24" s="17">
        <v>0.96022727272727271</v>
      </c>
      <c r="G24" s="17">
        <f t="shared" si="0"/>
        <v>0.97499999999999998</v>
      </c>
      <c r="H24" s="17">
        <f t="shared" si="1"/>
        <v>1.4772727272727271E-2</v>
      </c>
      <c r="I24" s="22">
        <f>SUMIF(Detalle!$A$4:$A$253,Resumen!$B24,Detalle!J$4:J$253)</f>
        <v>4569</v>
      </c>
      <c r="J24" s="22">
        <f>SUMIF(Detalle!$A$4:$A$253,Resumen!$B24,Detalle!K$4:K$253)</f>
        <v>4521</v>
      </c>
      <c r="K24" s="16">
        <f>SUMIF(Detalle!$A$4:$A$253,Resumen!$B24,Detalle!L$4:L$253)</f>
        <v>48</v>
      </c>
      <c r="L24" s="17">
        <f t="shared" si="2"/>
        <v>0.98949441891004597</v>
      </c>
      <c r="M24" s="22">
        <f>SUMIF(Detalle!$A$4:$A$253,Resumen!$B24,Detalle!N$4:N$253)</f>
        <v>1591</v>
      </c>
      <c r="N24" s="22">
        <f>SUMIF(Detalle!$A$4:$A$253,Resumen!$B24,Detalle!O$4:O$253)</f>
        <v>1485</v>
      </c>
      <c r="O24" s="16">
        <f>SUMIF(Detalle!$A$4:$A$253,Resumen!$B24,Detalle!P$4:P$253)</f>
        <v>106</v>
      </c>
      <c r="P24" s="17">
        <f t="shared" si="3"/>
        <v>0.93337523570081704</v>
      </c>
      <c r="T24" s="9"/>
    </row>
    <row r="25" spans="2:20">
      <c r="B25" s="15" t="s">
        <v>364</v>
      </c>
      <c r="C25" s="22">
        <f>SUMIF(Detalle!$A$4:$A$253,Resumen!$B25,Detalle!D$4:D$253)</f>
        <v>4870</v>
      </c>
      <c r="D25" s="22">
        <f>SUMIF(Detalle!$A$4:$A$253,Resumen!$B25,Detalle!E$4:E$253)</f>
        <v>4726</v>
      </c>
      <c r="E25" s="16">
        <f>SUMIF(Detalle!$A$4:$A$253,Resumen!$B25,Detalle!F$4:F$253)</f>
        <v>144</v>
      </c>
      <c r="F25" s="17">
        <v>0.96078028747433264</v>
      </c>
      <c r="G25" s="17">
        <f t="shared" si="0"/>
        <v>0.97043121149897327</v>
      </c>
      <c r="H25" s="17">
        <f t="shared" si="1"/>
        <v>9.650924024640628E-3</v>
      </c>
      <c r="I25" s="22">
        <f>SUMIF(Detalle!$A$4:$A$253,Resumen!$B25,Detalle!J$4:J$253)</f>
        <v>4196</v>
      </c>
      <c r="J25" s="22">
        <f>SUMIF(Detalle!$A$4:$A$253,Resumen!$B25,Detalle!K$4:K$253)</f>
        <v>4114</v>
      </c>
      <c r="K25" s="16">
        <f>SUMIF(Detalle!$A$4:$A$253,Resumen!$B25,Detalle!L$4:L$253)</f>
        <v>82</v>
      </c>
      <c r="L25" s="17">
        <f t="shared" si="2"/>
        <v>0.98045757864632987</v>
      </c>
      <c r="M25" s="22">
        <f>SUMIF(Detalle!$A$4:$A$253,Resumen!$B25,Detalle!N$4:N$253)</f>
        <v>674</v>
      </c>
      <c r="N25" s="22">
        <f>SUMIF(Detalle!$A$4:$A$253,Resumen!$B25,Detalle!O$4:O$253)</f>
        <v>612</v>
      </c>
      <c r="O25" s="16">
        <f>SUMIF(Detalle!$A$4:$A$253,Resumen!$B25,Detalle!P$4:P$253)</f>
        <v>62</v>
      </c>
      <c r="P25" s="17">
        <f t="shared" si="3"/>
        <v>0.90801186943620182</v>
      </c>
      <c r="T25" s="9"/>
    </row>
    <row r="26" spans="2:20">
      <c r="B26" s="15" t="s">
        <v>394</v>
      </c>
      <c r="C26" s="22">
        <f>SUMIF(Detalle!$A$4:$A$253,Resumen!$B26,Detalle!D$4:D$253)</f>
        <v>3184</v>
      </c>
      <c r="D26" s="22">
        <f>SUMIF(Detalle!$A$4:$A$253,Resumen!$B26,Detalle!E$4:E$253)</f>
        <v>3182</v>
      </c>
      <c r="E26" s="16">
        <f>SUMIF(Detalle!$A$4:$A$253,Resumen!$B26,Detalle!F$4:F$253)</f>
        <v>2</v>
      </c>
      <c r="F26" s="17">
        <v>0.99874371859296485</v>
      </c>
      <c r="G26" s="17">
        <f t="shared" si="0"/>
        <v>0.99937185929648242</v>
      </c>
      <c r="H26" s="17">
        <f t="shared" si="1"/>
        <v>6.2814070351757678E-4</v>
      </c>
      <c r="I26" s="22">
        <f>SUMIF(Detalle!$A$4:$A$253,Resumen!$B26,Detalle!J$4:J$253)</f>
        <v>2998</v>
      </c>
      <c r="J26" s="22">
        <f>SUMIF(Detalle!$A$4:$A$253,Resumen!$B26,Detalle!K$4:K$253)</f>
        <v>2998</v>
      </c>
      <c r="K26" s="16">
        <f>SUMIF(Detalle!$A$4:$A$253,Resumen!$B26,Detalle!L$4:L$253)</f>
        <v>0</v>
      </c>
      <c r="L26" s="17">
        <f t="shared" si="2"/>
        <v>1</v>
      </c>
      <c r="M26" s="22">
        <f>SUMIF(Detalle!$A$4:$A$253,Resumen!$B26,Detalle!N$4:N$253)</f>
        <v>186</v>
      </c>
      <c r="N26" s="22">
        <f>SUMIF(Detalle!$A$4:$A$253,Resumen!$B26,Detalle!O$4:O$253)</f>
        <v>184</v>
      </c>
      <c r="O26" s="16">
        <f>SUMIF(Detalle!$A$4:$A$253,Resumen!$B26,Detalle!P$4:P$253)</f>
        <v>2</v>
      </c>
      <c r="P26" s="17">
        <f t="shared" si="3"/>
        <v>0.989247311827957</v>
      </c>
      <c r="T26" s="9"/>
    </row>
    <row r="27" spans="2:20">
      <c r="B27" s="15" t="s">
        <v>417</v>
      </c>
      <c r="C27" s="22">
        <f>SUMIF(Detalle!$A$4:$A$253,Resumen!$B27,Detalle!D$4:D$253)</f>
        <v>786</v>
      </c>
      <c r="D27" s="22">
        <f>SUMIF(Detalle!$A$4:$A$253,Resumen!$B27,Detalle!E$4:E$253)</f>
        <v>786</v>
      </c>
      <c r="E27" s="16">
        <f>SUMIF(Detalle!$A$4:$A$253,Resumen!$B27,Detalle!F$4:F$253)</f>
        <v>0</v>
      </c>
      <c r="F27" s="17">
        <v>1</v>
      </c>
      <c r="G27" s="17">
        <f t="shared" si="0"/>
        <v>1</v>
      </c>
      <c r="H27" s="17">
        <f t="shared" si="1"/>
        <v>0</v>
      </c>
      <c r="I27" s="22">
        <f>SUMIF(Detalle!$A$4:$A$253,Resumen!$B27,Detalle!J$4:J$253)</f>
        <v>538</v>
      </c>
      <c r="J27" s="22">
        <f>SUMIF(Detalle!$A$4:$A$253,Resumen!$B27,Detalle!K$4:K$253)</f>
        <v>538</v>
      </c>
      <c r="K27" s="16">
        <f>SUMIF(Detalle!$A$4:$A$253,Resumen!$B27,Detalle!L$4:L$253)</f>
        <v>0</v>
      </c>
      <c r="L27" s="17">
        <f t="shared" si="2"/>
        <v>1</v>
      </c>
      <c r="M27" s="22">
        <f>SUMIF(Detalle!$A$4:$A$253,Resumen!$B27,Detalle!N$4:N$253)</f>
        <v>248</v>
      </c>
      <c r="N27" s="22">
        <f>SUMIF(Detalle!$A$4:$A$253,Resumen!$B27,Detalle!O$4:O$253)</f>
        <v>248</v>
      </c>
      <c r="O27" s="16">
        <f>SUMIF(Detalle!$A$4:$A$253,Resumen!$B27,Detalle!P$4:P$253)</f>
        <v>0</v>
      </c>
      <c r="P27" s="17">
        <f t="shared" si="3"/>
        <v>1</v>
      </c>
      <c r="T27" s="9"/>
    </row>
    <row r="28" spans="2:20">
      <c r="B28" s="15" t="s">
        <v>427</v>
      </c>
      <c r="C28" s="22">
        <f>SUMIF(Detalle!$A$4:$A$253,Resumen!$B28,Detalle!D$4:D$253)</f>
        <v>653</v>
      </c>
      <c r="D28" s="22">
        <f>SUMIF(Detalle!$A$4:$A$253,Resumen!$B28,Detalle!E$4:E$253)</f>
        <v>633</v>
      </c>
      <c r="E28" s="16">
        <f>SUMIF(Detalle!$A$4:$A$253,Resumen!$B28,Detalle!F$4:F$253)</f>
        <v>20</v>
      </c>
      <c r="F28" s="17">
        <v>0.96630934150076575</v>
      </c>
      <c r="G28" s="17">
        <f t="shared" si="0"/>
        <v>0.96937212863705968</v>
      </c>
      <c r="H28" s="17">
        <f t="shared" si="1"/>
        <v>3.0627871362939318E-3</v>
      </c>
      <c r="I28" s="22">
        <f>SUMIF(Detalle!$A$4:$A$253,Resumen!$B28,Detalle!J$4:J$253)</f>
        <v>481</v>
      </c>
      <c r="J28" s="22">
        <f>SUMIF(Detalle!$A$4:$A$253,Resumen!$B28,Detalle!K$4:K$253)</f>
        <v>472</v>
      </c>
      <c r="K28" s="16">
        <f>SUMIF(Detalle!$A$4:$A$253,Resumen!$B28,Detalle!L$4:L$253)</f>
        <v>9</v>
      </c>
      <c r="L28" s="17">
        <f t="shared" si="2"/>
        <v>0.98128898128898134</v>
      </c>
      <c r="M28" s="22">
        <f>SUMIF(Detalle!$A$4:$A$253,Resumen!$B28,Detalle!N$4:N$253)</f>
        <v>172</v>
      </c>
      <c r="N28" s="22">
        <f>SUMIF(Detalle!$A$4:$A$253,Resumen!$B28,Detalle!O$4:O$253)</f>
        <v>161</v>
      </c>
      <c r="O28" s="16">
        <f>SUMIF(Detalle!$A$4:$A$253,Resumen!$B28,Detalle!P$4:P$253)</f>
        <v>11</v>
      </c>
      <c r="P28" s="17">
        <f t="shared" si="3"/>
        <v>0.93604651162790697</v>
      </c>
      <c r="T28" s="9"/>
    </row>
    <row r="29" spans="2:20">
      <c r="B29" s="15" t="s">
        <v>435</v>
      </c>
      <c r="C29" s="22">
        <f>SUMIF(Detalle!$A$4:$A$253,Resumen!$B29,Detalle!D$4:D$253)</f>
        <v>1998</v>
      </c>
      <c r="D29" s="22">
        <f>SUMIF(Detalle!$A$4:$A$253,Resumen!$B29,Detalle!E$4:E$253)</f>
        <v>1998</v>
      </c>
      <c r="E29" s="16">
        <f>SUMIF(Detalle!$A$4:$A$253,Resumen!$B29,Detalle!F$4:F$253)</f>
        <v>0</v>
      </c>
      <c r="F29" s="17">
        <v>0.99849849849849848</v>
      </c>
      <c r="G29" s="17">
        <f t="shared" si="0"/>
        <v>1</v>
      </c>
      <c r="H29" s="17">
        <f t="shared" si="1"/>
        <v>1.5015015015015232E-3</v>
      </c>
      <c r="I29" s="22">
        <f>SUMIF(Detalle!$A$4:$A$253,Resumen!$B29,Detalle!J$4:J$253)</f>
        <v>1835</v>
      </c>
      <c r="J29" s="22">
        <f>SUMIF(Detalle!$A$4:$A$253,Resumen!$B29,Detalle!K$4:K$253)</f>
        <v>1835</v>
      </c>
      <c r="K29" s="16">
        <f>SUMIF(Detalle!$A$4:$A$253,Resumen!$B29,Detalle!L$4:L$253)</f>
        <v>0</v>
      </c>
      <c r="L29" s="17">
        <f t="shared" si="2"/>
        <v>1</v>
      </c>
      <c r="M29" s="22">
        <f>SUMIF(Detalle!$A$4:$A$253,Resumen!$B29,Detalle!N$4:N$253)</f>
        <v>163</v>
      </c>
      <c r="N29" s="22">
        <f>SUMIF(Detalle!$A$4:$A$253,Resumen!$B29,Detalle!O$4:O$253)</f>
        <v>163</v>
      </c>
      <c r="O29" s="16">
        <f>SUMIF(Detalle!$A$4:$A$253,Resumen!$B29,Detalle!P$4:P$253)</f>
        <v>0</v>
      </c>
      <c r="P29" s="17">
        <f t="shared" si="3"/>
        <v>1</v>
      </c>
      <c r="T29" s="9"/>
    </row>
    <row r="30" spans="2:20" ht="15">
      <c r="B30" s="18" t="s">
        <v>507</v>
      </c>
      <c r="C30" s="19">
        <f>SUM(C4:C29)</f>
        <v>97020</v>
      </c>
      <c r="D30" s="19">
        <f>SUM(D4:D29)</f>
        <v>95166</v>
      </c>
      <c r="E30" s="19">
        <f t="shared" ref="E30" si="4">+C30-D30</f>
        <v>1854</v>
      </c>
      <c r="F30" s="20">
        <v>0.97688105545248405</v>
      </c>
      <c r="G30" s="20">
        <f t="shared" ref="G30" si="5">+D30/C30</f>
        <v>0.98089053803339521</v>
      </c>
      <c r="H30" s="20">
        <f>+G30-F30</f>
        <v>4.0094825809111612E-3</v>
      </c>
      <c r="I30" s="19">
        <f>SUM(I4:I29)</f>
        <v>69421</v>
      </c>
      <c r="J30" s="19">
        <f>SUM(J4:J29)</f>
        <v>68560</v>
      </c>
      <c r="K30" s="19">
        <f t="shared" ref="K30" si="6">+I30-J30</f>
        <v>861</v>
      </c>
      <c r="L30" s="20">
        <f>+J30/I30</f>
        <v>0.98759741288659053</v>
      </c>
      <c r="M30" s="19">
        <f>SUM(M4:M29)</f>
        <v>27599</v>
      </c>
      <c r="N30" s="19">
        <f>SUM(N4:N29)</f>
        <v>26606</v>
      </c>
      <c r="O30" s="19">
        <f t="shared" ref="O30" si="7">+M30-N30</f>
        <v>993</v>
      </c>
      <c r="P30" s="20">
        <f t="shared" ref="P30" si="8">+N30/M30</f>
        <v>0.96402043552302619</v>
      </c>
      <c r="T30" s="9"/>
    </row>
    <row r="31" spans="2:20">
      <c r="B31" s="21" t="s">
        <v>523</v>
      </c>
      <c r="T31" s="9"/>
    </row>
    <row r="32" spans="2:20">
      <c r="T32" s="9"/>
    </row>
    <row r="33" spans="20:20">
      <c r="T33" s="9"/>
    </row>
    <row r="34" spans="20:20">
      <c r="T34" s="9"/>
    </row>
    <row r="35" spans="20:20">
      <c r="T35" s="9"/>
    </row>
    <row r="36" spans="20:20">
      <c r="T36" s="9"/>
    </row>
    <row r="37" spans="20:20">
      <c r="T37" s="9"/>
    </row>
    <row r="38" spans="20:20">
      <c r="T38" s="9"/>
    </row>
    <row r="39" spans="20:20">
      <c r="T39" s="9"/>
    </row>
    <row r="40" spans="20:20">
      <c r="T40" s="9"/>
    </row>
    <row r="41" spans="20:20">
      <c r="T41" s="9"/>
    </row>
    <row r="42" spans="20:20">
      <c r="T42" s="9"/>
    </row>
    <row r="43" spans="20:20">
      <c r="T43" s="9"/>
    </row>
    <row r="44" spans="20:20">
      <c r="T44" s="9"/>
    </row>
    <row r="45" spans="20:20">
      <c r="T45" s="9"/>
    </row>
    <row r="46" spans="20:20">
      <c r="T46" s="9"/>
    </row>
    <row r="47" spans="20:20">
      <c r="T47" s="9"/>
    </row>
    <row r="48" spans="20:20">
      <c r="T48" s="9"/>
    </row>
    <row r="49" spans="20:20">
      <c r="T49" s="9"/>
    </row>
    <row r="50" spans="20:20">
      <c r="T50" s="9"/>
    </row>
    <row r="51" spans="20:20">
      <c r="T51" s="9"/>
    </row>
    <row r="52" spans="20:20">
      <c r="T52" s="9"/>
    </row>
    <row r="53" spans="20:20">
      <c r="T53" s="9"/>
    </row>
    <row r="54" spans="20:20">
      <c r="T54" s="9"/>
    </row>
    <row r="55" spans="20:20">
      <c r="T55" s="9"/>
    </row>
    <row r="56" spans="20:20">
      <c r="T56" s="9"/>
    </row>
    <row r="57" spans="20:20">
      <c r="T57" s="9"/>
    </row>
    <row r="58" spans="20:20">
      <c r="T58" s="9"/>
    </row>
    <row r="59" spans="20:20">
      <c r="T59" s="9"/>
    </row>
    <row r="60" spans="20:20">
      <c r="T60" s="9"/>
    </row>
    <row r="61" spans="20:20">
      <c r="T61" s="9"/>
    </row>
    <row r="62" spans="20:20">
      <c r="T62" s="9"/>
    </row>
    <row r="63" spans="20:20">
      <c r="T63" s="9"/>
    </row>
    <row r="64" spans="20:20">
      <c r="T64" s="9"/>
    </row>
    <row r="65" spans="20:20">
      <c r="T65" s="9"/>
    </row>
    <row r="66" spans="20:20">
      <c r="T66" s="9"/>
    </row>
    <row r="67" spans="20:20">
      <c r="T67" s="9"/>
    </row>
    <row r="68" spans="20:20">
      <c r="T68" s="9"/>
    </row>
    <row r="69" spans="20:20">
      <c r="T69" s="9"/>
    </row>
    <row r="70" spans="20:20">
      <c r="T70" s="9"/>
    </row>
    <row r="71" spans="20:20">
      <c r="T71" s="9"/>
    </row>
    <row r="72" spans="20:20">
      <c r="T72" s="9"/>
    </row>
    <row r="73" spans="20:20">
      <c r="T73" s="9"/>
    </row>
    <row r="74" spans="20:20">
      <c r="T74" s="9"/>
    </row>
    <row r="75" spans="20:20">
      <c r="T75" s="9"/>
    </row>
    <row r="76" spans="20:20">
      <c r="T76" s="9"/>
    </row>
    <row r="77" spans="20:20">
      <c r="T77" s="9"/>
    </row>
    <row r="78" spans="20:20">
      <c r="T78" s="9"/>
    </row>
    <row r="79" spans="20:20">
      <c r="T79" s="9"/>
    </row>
    <row r="80" spans="20:20">
      <c r="T80" s="9"/>
    </row>
    <row r="81" spans="20:20">
      <c r="T81" s="9"/>
    </row>
    <row r="82" spans="20:20">
      <c r="T82" s="9"/>
    </row>
    <row r="83" spans="20:20">
      <c r="T83" s="9"/>
    </row>
    <row r="84" spans="20:20">
      <c r="T84" s="9"/>
    </row>
    <row r="85" spans="20:20">
      <c r="T85" s="9"/>
    </row>
    <row r="86" spans="20:20">
      <c r="T86" s="9"/>
    </row>
    <row r="87" spans="20:20">
      <c r="T87" s="9"/>
    </row>
    <row r="88" spans="20:20">
      <c r="T88" s="9"/>
    </row>
    <row r="89" spans="20:20">
      <c r="T89" s="9"/>
    </row>
    <row r="90" spans="20:20">
      <c r="T90" s="9"/>
    </row>
    <row r="91" spans="20:20">
      <c r="T91" s="9"/>
    </row>
    <row r="92" spans="20:20">
      <c r="T92" s="9"/>
    </row>
    <row r="93" spans="20:20">
      <c r="T93" s="9"/>
    </row>
    <row r="94" spans="20:20">
      <c r="T94" s="9"/>
    </row>
    <row r="95" spans="20:20">
      <c r="T95" s="9"/>
    </row>
    <row r="96" spans="20:20">
      <c r="T96" s="9"/>
    </row>
    <row r="97" spans="20:20">
      <c r="T97" s="9"/>
    </row>
    <row r="98" spans="20:20">
      <c r="T98" s="9"/>
    </row>
    <row r="99" spans="20:20">
      <c r="T99" s="9"/>
    </row>
    <row r="100" spans="20:20">
      <c r="T100" s="9"/>
    </row>
    <row r="101" spans="20:20">
      <c r="T101" s="9"/>
    </row>
    <row r="102" spans="20:20">
      <c r="T102" s="9"/>
    </row>
    <row r="103" spans="20:20">
      <c r="T103" s="9"/>
    </row>
    <row r="104" spans="20:20">
      <c r="T104" s="9"/>
    </row>
    <row r="105" spans="20:20">
      <c r="T105" s="9"/>
    </row>
    <row r="106" spans="20:20">
      <c r="T106" s="9"/>
    </row>
    <row r="107" spans="20:20">
      <c r="T107" s="9"/>
    </row>
    <row r="108" spans="20:20">
      <c r="T108" s="9"/>
    </row>
    <row r="109" spans="20:20">
      <c r="T109" s="9"/>
    </row>
    <row r="110" spans="20:20">
      <c r="T110" s="9"/>
    </row>
    <row r="111" spans="20:20">
      <c r="T111" s="9"/>
    </row>
    <row r="112" spans="20:20">
      <c r="T112" s="9"/>
    </row>
    <row r="113" spans="20:20">
      <c r="T113" s="9"/>
    </row>
    <row r="114" spans="20:20">
      <c r="T114" s="9"/>
    </row>
    <row r="115" spans="20:20">
      <c r="T115" s="9"/>
    </row>
    <row r="116" spans="20:20">
      <c r="T116" s="9"/>
    </row>
    <row r="117" spans="20:20">
      <c r="T117" s="9"/>
    </row>
    <row r="118" spans="20:20">
      <c r="T118" s="9"/>
    </row>
    <row r="119" spans="20:20">
      <c r="T119" s="9"/>
    </row>
    <row r="120" spans="20:20">
      <c r="T120" s="9"/>
    </row>
    <row r="121" spans="20:20">
      <c r="T121" s="9"/>
    </row>
    <row r="122" spans="20:20">
      <c r="T122" s="9"/>
    </row>
    <row r="123" spans="20:20">
      <c r="T123" s="9"/>
    </row>
    <row r="124" spans="20:20">
      <c r="T124" s="9"/>
    </row>
    <row r="125" spans="20:20">
      <c r="T125" s="9"/>
    </row>
    <row r="126" spans="20:20">
      <c r="T126" s="9"/>
    </row>
    <row r="127" spans="20:20">
      <c r="T127" s="9"/>
    </row>
    <row r="128" spans="20:20">
      <c r="T128" s="9"/>
    </row>
    <row r="129" spans="20:20">
      <c r="T129" s="9"/>
    </row>
    <row r="130" spans="20:20">
      <c r="T130" s="9"/>
    </row>
    <row r="131" spans="20:20">
      <c r="T131" s="9"/>
    </row>
    <row r="132" spans="20:20">
      <c r="T132" s="9"/>
    </row>
    <row r="133" spans="20:20">
      <c r="T133" s="9"/>
    </row>
    <row r="134" spans="20:20">
      <c r="T134" s="9"/>
    </row>
    <row r="135" spans="20:20">
      <c r="T135" s="9"/>
    </row>
    <row r="136" spans="20:20">
      <c r="T136" s="9"/>
    </row>
    <row r="137" spans="20:20">
      <c r="T137" s="9"/>
    </row>
    <row r="138" spans="20:20">
      <c r="T138" s="9"/>
    </row>
    <row r="139" spans="20:20">
      <c r="T139" s="9"/>
    </row>
    <row r="140" spans="20:20">
      <c r="T140" s="9"/>
    </row>
    <row r="141" spans="20:20">
      <c r="T141" s="9"/>
    </row>
    <row r="142" spans="20:20">
      <c r="T142" s="9"/>
    </row>
    <row r="143" spans="20:20">
      <c r="T143" s="9"/>
    </row>
    <row r="144" spans="20:20">
      <c r="T144" s="9"/>
    </row>
    <row r="145" spans="20:20">
      <c r="T145" s="9"/>
    </row>
    <row r="146" spans="20:20">
      <c r="T146" s="9"/>
    </row>
    <row r="147" spans="20:20">
      <c r="T147" s="9"/>
    </row>
    <row r="148" spans="20:20">
      <c r="T148" s="9"/>
    </row>
    <row r="149" spans="20:20">
      <c r="T149" s="9"/>
    </row>
    <row r="150" spans="20:20">
      <c r="T150" s="9"/>
    </row>
    <row r="151" spans="20:20">
      <c r="T151" s="9"/>
    </row>
    <row r="152" spans="20:20">
      <c r="T152" s="9"/>
    </row>
    <row r="153" spans="20:20">
      <c r="T153" s="9"/>
    </row>
    <row r="154" spans="20:20">
      <c r="T154" s="9"/>
    </row>
    <row r="155" spans="20:20">
      <c r="T155" s="9"/>
    </row>
    <row r="156" spans="20:20">
      <c r="T156" s="9"/>
    </row>
    <row r="157" spans="20:20">
      <c r="T157" s="9"/>
    </row>
    <row r="158" spans="20:20">
      <c r="T158" s="9"/>
    </row>
    <row r="159" spans="20:20">
      <c r="T159" s="9"/>
    </row>
    <row r="160" spans="20:20">
      <c r="T160" s="9"/>
    </row>
    <row r="161" spans="20:20">
      <c r="T161" s="9"/>
    </row>
    <row r="162" spans="20:20">
      <c r="T162" s="9"/>
    </row>
    <row r="163" spans="20:20">
      <c r="T163" s="9"/>
    </row>
    <row r="164" spans="20:20">
      <c r="T164" s="9"/>
    </row>
    <row r="165" spans="20:20">
      <c r="T165" s="9"/>
    </row>
    <row r="166" spans="20:20">
      <c r="T166" s="9"/>
    </row>
    <row r="167" spans="20:20">
      <c r="T167" s="9"/>
    </row>
    <row r="168" spans="20:20">
      <c r="T168" s="9"/>
    </row>
    <row r="169" spans="20:20">
      <c r="T169" s="9"/>
    </row>
    <row r="170" spans="20:20">
      <c r="T170" s="9"/>
    </row>
    <row r="171" spans="20:20">
      <c r="T171" s="9"/>
    </row>
    <row r="172" spans="20:20">
      <c r="T172" s="9"/>
    </row>
    <row r="173" spans="20:20">
      <c r="T173" s="9"/>
    </row>
    <row r="174" spans="20:20">
      <c r="T174" s="9"/>
    </row>
    <row r="175" spans="20:20">
      <c r="T175" s="9"/>
    </row>
    <row r="176" spans="20:20">
      <c r="T176" s="9"/>
    </row>
    <row r="177" spans="20:20">
      <c r="T177" s="9"/>
    </row>
    <row r="178" spans="20:20">
      <c r="T178" s="9"/>
    </row>
    <row r="179" spans="20:20">
      <c r="T179" s="9"/>
    </row>
    <row r="180" spans="20:20">
      <c r="T180" s="9"/>
    </row>
    <row r="181" spans="20:20">
      <c r="T181" s="9"/>
    </row>
    <row r="182" spans="20:20">
      <c r="T182" s="9"/>
    </row>
    <row r="183" spans="20:20">
      <c r="T183" s="9"/>
    </row>
    <row r="184" spans="20:20">
      <c r="T184" s="9"/>
    </row>
    <row r="185" spans="20:20">
      <c r="T185" s="9"/>
    </row>
    <row r="186" spans="20:20">
      <c r="T186" s="9"/>
    </row>
    <row r="187" spans="20:20">
      <c r="T187" s="9"/>
    </row>
    <row r="188" spans="20:20">
      <c r="T188" s="9"/>
    </row>
    <row r="189" spans="20:20">
      <c r="T189" s="9"/>
    </row>
    <row r="190" spans="20:20">
      <c r="T190" s="9"/>
    </row>
    <row r="191" spans="20:20">
      <c r="T191" s="9"/>
    </row>
    <row r="192" spans="20:20">
      <c r="T192" s="9"/>
    </row>
    <row r="193" spans="20:20">
      <c r="T193" s="9"/>
    </row>
    <row r="194" spans="20:20">
      <c r="T194" s="9"/>
    </row>
    <row r="195" spans="20:20">
      <c r="T195" s="9"/>
    </row>
    <row r="196" spans="20:20">
      <c r="T196" s="9"/>
    </row>
    <row r="197" spans="20:20">
      <c r="T197" s="9"/>
    </row>
    <row r="198" spans="20:20">
      <c r="T198" s="9"/>
    </row>
    <row r="199" spans="20:20">
      <c r="T199" s="9"/>
    </row>
    <row r="200" spans="20:20">
      <c r="T200" s="9"/>
    </row>
    <row r="201" spans="20:20">
      <c r="T201" s="9"/>
    </row>
    <row r="202" spans="20:20">
      <c r="T202" s="9"/>
    </row>
    <row r="203" spans="20:20">
      <c r="T203" s="9"/>
    </row>
    <row r="204" spans="20:20">
      <c r="T204" s="9"/>
    </row>
    <row r="205" spans="20:20">
      <c r="T205" s="9"/>
    </row>
    <row r="206" spans="20:20">
      <c r="T206" s="9"/>
    </row>
    <row r="207" spans="20:20">
      <c r="T207" s="9"/>
    </row>
    <row r="208" spans="20:20">
      <c r="T208" s="9"/>
    </row>
    <row r="209" spans="20:20">
      <c r="T209" s="9"/>
    </row>
    <row r="210" spans="20:20">
      <c r="T210" s="9"/>
    </row>
    <row r="211" spans="20:20">
      <c r="T211" s="9"/>
    </row>
    <row r="212" spans="20:20">
      <c r="T212" s="9"/>
    </row>
    <row r="213" spans="20:20">
      <c r="T213" s="9"/>
    </row>
    <row r="214" spans="20:20">
      <c r="T214" s="9"/>
    </row>
    <row r="215" spans="20:20">
      <c r="T215" s="9"/>
    </row>
    <row r="216" spans="20:20">
      <c r="T216" s="9"/>
    </row>
    <row r="217" spans="20:20">
      <c r="T217" s="9"/>
    </row>
    <row r="218" spans="20:20">
      <c r="T218" s="9"/>
    </row>
    <row r="219" spans="20:20">
      <c r="T219" s="9"/>
    </row>
    <row r="220" spans="20:20">
      <c r="T220" s="9"/>
    </row>
    <row r="221" spans="20:20">
      <c r="T221" s="9"/>
    </row>
    <row r="222" spans="20:20">
      <c r="T222" s="9"/>
    </row>
    <row r="223" spans="20:20">
      <c r="T223" s="9"/>
    </row>
    <row r="224" spans="20:20">
      <c r="T224" s="9"/>
    </row>
    <row r="225" spans="20:20">
      <c r="T225" s="9"/>
    </row>
    <row r="226" spans="20:20">
      <c r="T226" s="9"/>
    </row>
    <row r="227" spans="20:20">
      <c r="T227" s="9"/>
    </row>
    <row r="228" spans="20:20">
      <c r="T228" s="9"/>
    </row>
    <row r="229" spans="20:20">
      <c r="T229" s="9"/>
    </row>
    <row r="230" spans="20:20">
      <c r="T230" s="9"/>
    </row>
    <row r="231" spans="20:20">
      <c r="T231" s="9"/>
    </row>
    <row r="232" spans="20:20">
      <c r="T232" s="9"/>
    </row>
    <row r="233" spans="20:20">
      <c r="T233" s="9"/>
    </row>
    <row r="234" spans="20:20">
      <c r="T234" s="9"/>
    </row>
    <row r="235" spans="20:20">
      <c r="T235" s="9"/>
    </row>
    <row r="236" spans="20:20">
      <c r="T236" s="9"/>
    </row>
    <row r="237" spans="20:20">
      <c r="T237" s="9"/>
    </row>
    <row r="238" spans="20:20">
      <c r="T238" s="9"/>
    </row>
    <row r="239" spans="20:20">
      <c r="T239" s="9"/>
    </row>
    <row r="240" spans="20:20">
      <c r="T240" s="9"/>
    </row>
    <row r="241" spans="20:20">
      <c r="T241" s="9"/>
    </row>
    <row r="242" spans="20:20">
      <c r="T242" s="9"/>
    </row>
    <row r="243" spans="20:20">
      <c r="T243" s="9"/>
    </row>
    <row r="244" spans="20:20">
      <c r="T244" s="9"/>
    </row>
    <row r="245" spans="20:20">
      <c r="T245" s="9"/>
    </row>
    <row r="246" spans="20:20">
      <c r="T246" s="9"/>
    </row>
    <row r="247" spans="20:20">
      <c r="T247" s="9"/>
    </row>
    <row r="248" spans="20:20">
      <c r="T248" s="9"/>
    </row>
    <row r="249" spans="20:20">
      <c r="T249" s="9"/>
    </row>
    <row r="250" spans="20:20">
      <c r="T250" s="9"/>
    </row>
    <row r="251" spans="20:20">
      <c r="T251" s="9"/>
    </row>
    <row r="252" spans="20:20">
      <c r="T252" s="9"/>
    </row>
  </sheetData>
  <mergeCells count="4">
    <mergeCell ref="B2:B3"/>
    <mergeCell ref="C2:H2"/>
    <mergeCell ref="I2:L2"/>
    <mergeCell ref="M2:P2"/>
  </mergeCells>
  <conditionalFormatting sqref="F4:G30 L4:L30 P4:P30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:H29">
    <cfRule type="colorScale" priority="1">
      <colorScale>
        <cfvo type="min"/>
        <cfvo type="percentile" val="50"/>
        <cfvo type="max"/>
        <color rgb="FFF8696B"/>
        <color rgb="FFFCFCFF"/>
        <color rgb="FF5A8AC6"/>
      </colorScale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B3C76B-B36B-4538-8262-1059797875EC}">
  <dimension ref="A1:Q255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15" sqref="D15"/>
    </sheetView>
  </sheetViews>
  <sheetFormatPr baseColWidth="10" defaultRowHeight="14.25"/>
  <cols>
    <col min="1" max="1" width="21" customWidth="1"/>
    <col min="3" max="3" width="14.875" customWidth="1"/>
  </cols>
  <sheetData>
    <row r="1" spans="1:17" ht="15">
      <c r="A1" s="1" t="s">
        <v>506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spans="1:17" ht="15">
      <c r="A2" s="4"/>
      <c r="B2" s="4"/>
      <c r="C2" s="4"/>
      <c r="D2" s="24" t="s">
        <v>507</v>
      </c>
      <c r="E2" s="25"/>
      <c r="F2" s="25"/>
      <c r="G2" s="25"/>
      <c r="H2" s="25"/>
      <c r="I2" s="26"/>
      <c r="J2" s="27" t="s">
        <v>508</v>
      </c>
      <c r="K2" s="27"/>
      <c r="L2" s="27"/>
      <c r="M2" s="27"/>
      <c r="N2" s="27" t="s">
        <v>509</v>
      </c>
      <c r="O2" s="27"/>
      <c r="P2" s="27"/>
      <c r="Q2" s="27"/>
    </row>
    <row r="3" spans="1:17" ht="45">
      <c r="A3" s="6" t="s">
        <v>0</v>
      </c>
      <c r="B3" s="6" t="s">
        <v>1</v>
      </c>
      <c r="C3" s="6" t="s">
        <v>2</v>
      </c>
      <c r="D3" s="5" t="s">
        <v>510</v>
      </c>
      <c r="E3" s="5" t="s">
        <v>511</v>
      </c>
      <c r="F3" s="5" t="s">
        <v>512</v>
      </c>
      <c r="G3" s="7" t="s">
        <v>513</v>
      </c>
      <c r="H3" s="7" t="s">
        <v>516</v>
      </c>
      <c r="I3" s="8" t="s">
        <v>514</v>
      </c>
      <c r="J3" s="5" t="s">
        <v>515</v>
      </c>
      <c r="K3" s="5" t="s">
        <v>511</v>
      </c>
      <c r="L3" s="5" t="s">
        <v>512</v>
      </c>
      <c r="M3" s="7" t="s">
        <v>513</v>
      </c>
      <c r="N3" s="5" t="s">
        <v>515</v>
      </c>
      <c r="O3" s="5" t="s">
        <v>511</v>
      </c>
      <c r="P3" s="5" t="s">
        <v>512</v>
      </c>
      <c r="Q3" s="7" t="s">
        <v>513</v>
      </c>
    </row>
    <row r="4" spans="1:17">
      <c r="A4" s="15" t="s">
        <v>3</v>
      </c>
      <c r="B4" s="15" t="s">
        <v>4</v>
      </c>
      <c r="C4" s="15" t="s">
        <v>3</v>
      </c>
      <c r="D4" s="22">
        <v>19</v>
      </c>
      <c r="E4" s="22">
        <v>19</v>
      </c>
      <c r="F4" s="16">
        <f t="shared" ref="F4:F67" si="0">+D4-E4</f>
        <v>0</v>
      </c>
      <c r="G4" s="17">
        <v>1</v>
      </c>
      <c r="H4" s="17">
        <f t="shared" ref="H4:H67" si="1">+E4/D4</f>
        <v>1</v>
      </c>
      <c r="I4" s="15" t="str">
        <f t="shared" ref="I4:I67" si="2">IF(G4=1,"",IF(H4-G4&lt;=0,"No avanzó",""))</f>
        <v/>
      </c>
      <c r="J4" s="22">
        <v>14</v>
      </c>
      <c r="K4" s="22">
        <v>14</v>
      </c>
      <c r="L4" s="16">
        <f t="shared" ref="L4:L67" si="3">+J4-K4</f>
        <v>0</v>
      </c>
      <c r="M4" s="17">
        <f t="shared" ref="M4:M67" si="4">+K4/J4</f>
        <v>1</v>
      </c>
      <c r="N4" s="22">
        <v>5</v>
      </c>
      <c r="O4" s="22">
        <v>5</v>
      </c>
      <c r="P4" s="16">
        <f t="shared" ref="P4:P67" si="5">+N4-O4</f>
        <v>0</v>
      </c>
      <c r="Q4" s="17">
        <f t="shared" ref="Q4:Q67" si="6">IF(N4=0,"",+O4/N4)</f>
        <v>1</v>
      </c>
    </row>
    <row r="5" spans="1:17">
      <c r="A5" s="15" t="s">
        <v>3</v>
      </c>
      <c r="B5" s="15" t="s">
        <v>5</v>
      </c>
      <c r="C5" s="15" t="s">
        <v>6</v>
      </c>
      <c r="D5" s="22">
        <v>240</v>
      </c>
      <c r="E5" s="22">
        <v>240</v>
      </c>
      <c r="F5" s="16">
        <f t="shared" si="0"/>
        <v>0</v>
      </c>
      <c r="G5" s="17">
        <v>1</v>
      </c>
      <c r="H5" s="17">
        <f t="shared" si="1"/>
        <v>1</v>
      </c>
      <c r="I5" s="15" t="str">
        <f t="shared" si="2"/>
        <v/>
      </c>
      <c r="J5" s="22">
        <v>227</v>
      </c>
      <c r="K5" s="22">
        <v>227</v>
      </c>
      <c r="L5" s="16">
        <f t="shared" si="3"/>
        <v>0</v>
      </c>
      <c r="M5" s="17">
        <f t="shared" si="4"/>
        <v>1</v>
      </c>
      <c r="N5" s="22">
        <v>13</v>
      </c>
      <c r="O5" s="22">
        <v>13</v>
      </c>
      <c r="P5" s="16">
        <f t="shared" si="5"/>
        <v>0</v>
      </c>
      <c r="Q5" s="17">
        <f t="shared" si="6"/>
        <v>1</v>
      </c>
    </row>
    <row r="6" spans="1:17">
      <c r="A6" s="15" t="s">
        <v>3</v>
      </c>
      <c r="B6" s="15" t="s">
        <v>7</v>
      </c>
      <c r="C6" s="15" t="s">
        <v>8</v>
      </c>
      <c r="D6" s="22">
        <v>232</v>
      </c>
      <c r="E6" s="22">
        <v>232</v>
      </c>
      <c r="F6" s="16">
        <f t="shared" si="0"/>
        <v>0</v>
      </c>
      <c r="G6" s="17">
        <v>0.99137931034482762</v>
      </c>
      <c r="H6" s="17">
        <f t="shared" si="1"/>
        <v>1</v>
      </c>
      <c r="I6" s="15" t="str">
        <f t="shared" si="2"/>
        <v/>
      </c>
      <c r="J6" s="22">
        <v>217</v>
      </c>
      <c r="K6" s="22">
        <v>217</v>
      </c>
      <c r="L6" s="16">
        <f t="shared" si="3"/>
        <v>0</v>
      </c>
      <c r="M6" s="17">
        <f t="shared" si="4"/>
        <v>1</v>
      </c>
      <c r="N6" s="22">
        <v>15</v>
      </c>
      <c r="O6" s="22">
        <v>15</v>
      </c>
      <c r="P6" s="16">
        <f t="shared" si="5"/>
        <v>0</v>
      </c>
      <c r="Q6" s="17">
        <f t="shared" si="6"/>
        <v>1</v>
      </c>
    </row>
    <row r="7" spans="1:17">
      <c r="A7" s="15" t="s">
        <v>3</v>
      </c>
      <c r="B7" s="15" t="s">
        <v>9</v>
      </c>
      <c r="C7" s="15" t="s">
        <v>10</v>
      </c>
      <c r="D7" s="22">
        <v>132</v>
      </c>
      <c r="E7" s="22">
        <v>132</v>
      </c>
      <c r="F7" s="16">
        <f t="shared" si="0"/>
        <v>0</v>
      </c>
      <c r="G7" s="17">
        <v>1</v>
      </c>
      <c r="H7" s="17">
        <f t="shared" si="1"/>
        <v>1</v>
      </c>
      <c r="I7" s="15" t="str">
        <f t="shared" si="2"/>
        <v/>
      </c>
      <c r="J7" s="22">
        <v>129</v>
      </c>
      <c r="K7" s="22">
        <v>129</v>
      </c>
      <c r="L7" s="16">
        <f t="shared" si="3"/>
        <v>0</v>
      </c>
      <c r="M7" s="17">
        <f t="shared" si="4"/>
        <v>1</v>
      </c>
      <c r="N7" s="22">
        <v>3</v>
      </c>
      <c r="O7" s="22">
        <v>3</v>
      </c>
      <c r="P7" s="16">
        <f t="shared" si="5"/>
        <v>0</v>
      </c>
      <c r="Q7" s="17">
        <f t="shared" si="6"/>
        <v>1</v>
      </c>
    </row>
    <row r="8" spans="1:17">
      <c r="A8" s="15" t="s">
        <v>3</v>
      </c>
      <c r="B8" s="15" t="s">
        <v>11</v>
      </c>
      <c r="C8" s="15" t="s">
        <v>12</v>
      </c>
      <c r="D8" s="22">
        <v>262</v>
      </c>
      <c r="E8" s="22">
        <v>262</v>
      </c>
      <c r="F8" s="16">
        <f t="shared" si="0"/>
        <v>0</v>
      </c>
      <c r="G8" s="17">
        <v>1</v>
      </c>
      <c r="H8" s="17">
        <f t="shared" si="1"/>
        <v>1</v>
      </c>
      <c r="I8" s="15" t="str">
        <f t="shared" si="2"/>
        <v/>
      </c>
      <c r="J8" s="22">
        <v>262</v>
      </c>
      <c r="K8" s="22">
        <v>262</v>
      </c>
      <c r="L8" s="16">
        <f t="shared" si="3"/>
        <v>0</v>
      </c>
      <c r="M8" s="17">
        <f t="shared" si="4"/>
        <v>1</v>
      </c>
      <c r="N8" s="22"/>
      <c r="O8" s="22"/>
      <c r="P8" s="16">
        <f t="shared" si="5"/>
        <v>0</v>
      </c>
      <c r="Q8" s="17" t="str">
        <f t="shared" si="6"/>
        <v/>
      </c>
    </row>
    <row r="9" spans="1:17">
      <c r="A9" s="15" t="s">
        <v>3</v>
      </c>
      <c r="B9" s="15" t="s">
        <v>13</v>
      </c>
      <c r="C9" s="15" t="s">
        <v>14</v>
      </c>
      <c r="D9" s="22">
        <v>319</v>
      </c>
      <c r="E9" s="22">
        <v>319</v>
      </c>
      <c r="F9" s="16">
        <f t="shared" si="0"/>
        <v>0</v>
      </c>
      <c r="G9" s="17">
        <v>1</v>
      </c>
      <c r="H9" s="17">
        <f t="shared" si="1"/>
        <v>1</v>
      </c>
      <c r="I9" s="15" t="str">
        <f t="shared" si="2"/>
        <v/>
      </c>
      <c r="J9" s="22">
        <v>319</v>
      </c>
      <c r="K9" s="22">
        <v>319</v>
      </c>
      <c r="L9" s="16">
        <f t="shared" si="3"/>
        <v>0</v>
      </c>
      <c r="M9" s="17">
        <f t="shared" si="4"/>
        <v>1</v>
      </c>
      <c r="N9" s="22"/>
      <c r="O9" s="22"/>
      <c r="P9" s="16">
        <f t="shared" si="5"/>
        <v>0</v>
      </c>
      <c r="Q9" s="17" t="str">
        <f t="shared" si="6"/>
        <v/>
      </c>
    </row>
    <row r="10" spans="1:17">
      <c r="A10" s="15" t="s">
        <v>3</v>
      </c>
      <c r="B10" s="15" t="s">
        <v>15</v>
      </c>
      <c r="C10" s="15" t="s">
        <v>16</v>
      </c>
      <c r="D10" s="22">
        <v>203</v>
      </c>
      <c r="E10" s="22">
        <v>203</v>
      </c>
      <c r="F10" s="16">
        <f t="shared" si="0"/>
        <v>0</v>
      </c>
      <c r="G10" s="17">
        <v>1</v>
      </c>
      <c r="H10" s="17">
        <f t="shared" si="1"/>
        <v>1</v>
      </c>
      <c r="I10" s="15" t="str">
        <f t="shared" si="2"/>
        <v/>
      </c>
      <c r="J10" s="22">
        <v>203</v>
      </c>
      <c r="K10" s="22">
        <v>203</v>
      </c>
      <c r="L10" s="16">
        <f t="shared" si="3"/>
        <v>0</v>
      </c>
      <c r="M10" s="17">
        <f t="shared" si="4"/>
        <v>1</v>
      </c>
      <c r="N10" s="22"/>
      <c r="O10" s="22"/>
      <c r="P10" s="16">
        <f t="shared" si="5"/>
        <v>0</v>
      </c>
      <c r="Q10" s="17" t="str">
        <f t="shared" si="6"/>
        <v/>
      </c>
    </row>
    <row r="11" spans="1:17">
      <c r="A11" s="15" t="s">
        <v>3</v>
      </c>
      <c r="B11" s="15" t="s">
        <v>17</v>
      </c>
      <c r="C11" s="15" t="s">
        <v>18</v>
      </c>
      <c r="D11" s="22">
        <v>650</v>
      </c>
      <c r="E11" s="22">
        <v>648</v>
      </c>
      <c r="F11" s="16">
        <f t="shared" si="0"/>
        <v>2</v>
      </c>
      <c r="G11" s="17">
        <v>0.99692307692307691</v>
      </c>
      <c r="H11" s="17">
        <f t="shared" si="1"/>
        <v>0.99692307692307691</v>
      </c>
      <c r="I11" s="15" t="str">
        <f t="shared" si="2"/>
        <v>No avanzó</v>
      </c>
      <c r="J11" s="22">
        <v>631</v>
      </c>
      <c r="K11" s="22">
        <v>631</v>
      </c>
      <c r="L11" s="16">
        <f t="shared" si="3"/>
        <v>0</v>
      </c>
      <c r="M11" s="17">
        <f t="shared" si="4"/>
        <v>1</v>
      </c>
      <c r="N11" s="22">
        <v>19</v>
      </c>
      <c r="O11" s="22">
        <v>17</v>
      </c>
      <c r="P11" s="16">
        <f t="shared" si="5"/>
        <v>2</v>
      </c>
      <c r="Q11" s="17">
        <f t="shared" si="6"/>
        <v>0.89473684210526316</v>
      </c>
    </row>
    <row r="12" spans="1:17">
      <c r="A12" s="15" t="s">
        <v>3</v>
      </c>
      <c r="B12" s="15" t="s">
        <v>19</v>
      </c>
      <c r="C12" s="15" t="s">
        <v>20</v>
      </c>
      <c r="D12" s="22">
        <v>326</v>
      </c>
      <c r="E12" s="22">
        <v>326</v>
      </c>
      <c r="F12" s="16">
        <f t="shared" si="0"/>
        <v>0</v>
      </c>
      <c r="G12" s="17">
        <v>1</v>
      </c>
      <c r="H12" s="17">
        <f t="shared" si="1"/>
        <v>1</v>
      </c>
      <c r="I12" s="15" t="str">
        <f t="shared" si="2"/>
        <v/>
      </c>
      <c r="J12" s="22">
        <v>326</v>
      </c>
      <c r="K12" s="22">
        <v>326</v>
      </c>
      <c r="L12" s="16">
        <f t="shared" si="3"/>
        <v>0</v>
      </c>
      <c r="M12" s="17">
        <f t="shared" si="4"/>
        <v>1</v>
      </c>
      <c r="N12" s="22"/>
      <c r="O12" s="22"/>
      <c r="P12" s="16">
        <f t="shared" si="5"/>
        <v>0</v>
      </c>
      <c r="Q12" s="17" t="str">
        <f t="shared" si="6"/>
        <v/>
      </c>
    </row>
    <row r="13" spans="1:17">
      <c r="A13" s="15" t="s">
        <v>3</v>
      </c>
      <c r="B13" s="15" t="s">
        <v>21</v>
      </c>
      <c r="C13" s="15" t="s">
        <v>22</v>
      </c>
      <c r="D13" s="22">
        <v>143</v>
      </c>
      <c r="E13" s="22">
        <v>143</v>
      </c>
      <c r="F13" s="16">
        <f t="shared" si="0"/>
        <v>0</v>
      </c>
      <c r="G13" s="17">
        <v>1</v>
      </c>
      <c r="H13" s="17">
        <f t="shared" si="1"/>
        <v>1</v>
      </c>
      <c r="I13" s="15" t="str">
        <f t="shared" si="2"/>
        <v/>
      </c>
      <c r="J13" s="22">
        <v>143</v>
      </c>
      <c r="K13" s="22">
        <v>143</v>
      </c>
      <c r="L13" s="16">
        <f t="shared" si="3"/>
        <v>0</v>
      </c>
      <c r="M13" s="17">
        <f t="shared" si="4"/>
        <v>1</v>
      </c>
      <c r="N13" s="22"/>
      <c r="O13" s="22"/>
      <c r="P13" s="16">
        <f t="shared" si="5"/>
        <v>0</v>
      </c>
      <c r="Q13" s="17" t="str">
        <f t="shared" si="6"/>
        <v/>
      </c>
    </row>
    <row r="14" spans="1:17">
      <c r="A14" s="15" t="s">
        <v>3</v>
      </c>
      <c r="B14" s="15" t="s">
        <v>23</v>
      </c>
      <c r="C14" s="15" t="s">
        <v>24</v>
      </c>
      <c r="D14" s="22">
        <v>124</v>
      </c>
      <c r="E14" s="22">
        <v>124</v>
      </c>
      <c r="F14" s="16">
        <f t="shared" si="0"/>
        <v>0</v>
      </c>
      <c r="G14" s="17">
        <v>1</v>
      </c>
      <c r="H14" s="17">
        <f t="shared" si="1"/>
        <v>1</v>
      </c>
      <c r="I14" s="15" t="str">
        <f t="shared" si="2"/>
        <v/>
      </c>
      <c r="J14" s="22">
        <v>124</v>
      </c>
      <c r="K14" s="22">
        <v>124</v>
      </c>
      <c r="L14" s="16">
        <f t="shared" si="3"/>
        <v>0</v>
      </c>
      <c r="M14" s="17">
        <f t="shared" si="4"/>
        <v>1</v>
      </c>
      <c r="N14" s="22"/>
      <c r="O14" s="22"/>
      <c r="P14" s="16">
        <f t="shared" si="5"/>
        <v>0</v>
      </c>
      <c r="Q14" s="17" t="str">
        <f t="shared" si="6"/>
        <v/>
      </c>
    </row>
    <row r="15" spans="1:17">
      <c r="A15" s="15" t="s">
        <v>25</v>
      </c>
      <c r="B15" s="15" t="s">
        <v>26</v>
      </c>
      <c r="C15" s="15" t="s">
        <v>25</v>
      </c>
      <c r="D15" s="22">
        <v>53</v>
      </c>
      <c r="E15" s="22">
        <v>53</v>
      </c>
      <c r="F15" s="16">
        <f t="shared" si="0"/>
        <v>0</v>
      </c>
      <c r="G15" s="17">
        <v>1</v>
      </c>
      <c r="H15" s="17">
        <f t="shared" si="1"/>
        <v>1</v>
      </c>
      <c r="I15" s="15" t="str">
        <f t="shared" si="2"/>
        <v/>
      </c>
      <c r="J15" s="22">
        <v>34</v>
      </c>
      <c r="K15" s="22">
        <v>34</v>
      </c>
      <c r="L15" s="16">
        <f t="shared" si="3"/>
        <v>0</v>
      </c>
      <c r="M15" s="17">
        <f t="shared" si="4"/>
        <v>1</v>
      </c>
      <c r="N15" s="22">
        <v>19</v>
      </c>
      <c r="O15" s="22">
        <v>19</v>
      </c>
      <c r="P15" s="16">
        <f t="shared" si="5"/>
        <v>0</v>
      </c>
      <c r="Q15" s="17">
        <f t="shared" si="6"/>
        <v>1</v>
      </c>
    </row>
    <row r="16" spans="1:17">
      <c r="A16" s="15" t="s">
        <v>25</v>
      </c>
      <c r="B16" s="15" t="s">
        <v>27</v>
      </c>
      <c r="C16" s="15" t="s">
        <v>28</v>
      </c>
      <c r="D16" s="22">
        <v>482</v>
      </c>
      <c r="E16" s="22">
        <v>482</v>
      </c>
      <c r="F16" s="16">
        <f t="shared" si="0"/>
        <v>0</v>
      </c>
      <c r="G16" s="17">
        <v>0.99585062240663902</v>
      </c>
      <c r="H16" s="17">
        <f t="shared" si="1"/>
        <v>1</v>
      </c>
      <c r="I16" s="15" t="str">
        <f t="shared" si="2"/>
        <v/>
      </c>
      <c r="J16" s="22">
        <v>324</v>
      </c>
      <c r="K16" s="22">
        <v>324</v>
      </c>
      <c r="L16" s="16">
        <f t="shared" si="3"/>
        <v>0</v>
      </c>
      <c r="M16" s="17">
        <f t="shared" si="4"/>
        <v>1</v>
      </c>
      <c r="N16" s="22">
        <v>158</v>
      </c>
      <c r="O16" s="22">
        <v>158</v>
      </c>
      <c r="P16" s="16">
        <f t="shared" si="5"/>
        <v>0</v>
      </c>
      <c r="Q16" s="17">
        <f t="shared" si="6"/>
        <v>1</v>
      </c>
    </row>
    <row r="17" spans="1:17">
      <c r="A17" s="15" t="s">
        <v>25</v>
      </c>
      <c r="B17" s="15" t="s">
        <v>29</v>
      </c>
      <c r="C17" s="15" t="s">
        <v>30</v>
      </c>
      <c r="D17" s="22">
        <v>65</v>
      </c>
      <c r="E17" s="22">
        <v>65</v>
      </c>
      <c r="F17" s="16">
        <f t="shared" si="0"/>
        <v>0</v>
      </c>
      <c r="G17" s="17">
        <v>1</v>
      </c>
      <c r="H17" s="17">
        <f t="shared" si="1"/>
        <v>1</v>
      </c>
      <c r="I17" s="15" t="str">
        <f t="shared" si="2"/>
        <v/>
      </c>
      <c r="J17" s="22">
        <v>65</v>
      </c>
      <c r="K17" s="22">
        <v>65</v>
      </c>
      <c r="L17" s="16">
        <f t="shared" si="3"/>
        <v>0</v>
      </c>
      <c r="M17" s="17">
        <f t="shared" si="4"/>
        <v>1</v>
      </c>
      <c r="N17" s="22"/>
      <c r="O17" s="22"/>
      <c r="P17" s="16">
        <f t="shared" si="5"/>
        <v>0</v>
      </c>
      <c r="Q17" s="17" t="str">
        <f t="shared" si="6"/>
        <v/>
      </c>
    </row>
    <row r="18" spans="1:17">
      <c r="A18" s="15" t="s">
        <v>25</v>
      </c>
      <c r="B18" s="15" t="s">
        <v>31</v>
      </c>
      <c r="C18" s="15" t="s">
        <v>32</v>
      </c>
      <c r="D18" s="22">
        <v>110</v>
      </c>
      <c r="E18" s="22">
        <v>110</v>
      </c>
      <c r="F18" s="16">
        <f t="shared" si="0"/>
        <v>0</v>
      </c>
      <c r="G18" s="17">
        <v>1</v>
      </c>
      <c r="H18" s="17">
        <f t="shared" si="1"/>
        <v>1</v>
      </c>
      <c r="I18" s="15" t="str">
        <f t="shared" si="2"/>
        <v/>
      </c>
      <c r="J18" s="22">
        <v>110</v>
      </c>
      <c r="K18" s="22">
        <v>110</v>
      </c>
      <c r="L18" s="16">
        <f t="shared" si="3"/>
        <v>0</v>
      </c>
      <c r="M18" s="17">
        <f t="shared" si="4"/>
        <v>1</v>
      </c>
      <c r="N18" s="22"/>
      <c r="O18" s="22"/>
      <c r="P18" s="16">
        <f t="shared" si="5"/>
        <v>0</v>
      </c>
      <c r="Q18" s="17" t="str">
        <f t="shared" si="6"/>
        <v/>
      </c>
    </row>
    <row r="19" spans="1:17">
      <c r="A19" s="15" t="s">
        <v>25</v>
      </c>
      <c r="B19" s="15" t="s">
        <v>33</v>
      </c>
      <c r="C19" s="15" t="s">
        <v>34</v>
      </c>
      <c r="D19" s="22">
        <v>60</v>
      </c>
      <c r="E19" s="22">
        <v>60</v>
      </c>
      <c r="F19" s="16">
        <f t="shared" si="0"/>
        <v>0</v>
      </c>
      <c r="G19" s="17">
        <v>1</v>
      </c>
      <c r="H19" s="17">
        <f t="shared" si="1"/>
        <v>1</v>
      </c>
      <c r="I19" s="15" t="str">
        <f t="shared" si="2"/>
        <v/>
      </c>
      <c r="J19" s="22">
        <v>58</v>
      </c>
      <c r="K19" s="22">
        <v>58</v>
      </c>
      <c r="L19" s="16">
        <f t="shared" si="3"/>
        <v>0</v>
      </c>
      <c r="M19" s="17">
        <f t="shared" si="4"/>
        <v>1</v>
      </c>
      <c r="N19" s="22">
        <v>2</v>
      </c>
      <c r="O19" s="22">
        <v>2</v>
      </c>
      <c r="P19" s="16">
        <f t="shared" si="5"/>
        <v>0</v>
      </c>
      <c r="Q19" s="17">
        <f t="shared" si="6"/>
        <v>1</v>
      </c>
    </row>
    <row r="20" spans="1:17">
      <c r="A20" s="15" t="s">
        <v>25</v>
      </c>
      <c r="B20" s="15" t="s">
        <v>35</v>
      </c>
      <c r="C20" s="15" t="s">
        <v>36</v>
      </c>
      <c r="D20" s="22">
        <v>147</v>
      </c>
      <c r="E20" s="22">
        <v>147</v>
      </c>
      <c r="F20" s="16">
        <f t="shared" si="0"/>
        <v>0</v>
      </c>
      <c r="G20" s="17">
        <v>1</v>
      </c>
      <c r="H20" s="17">
        <f t="shared" si="1"/>
        <v>1</v>
      </c>
      <c r="I20" s="15" t="str">
        <f t="shared" si="2"/>
        <v/>
      </c>
      <c r="J20" s="22">
        <v>141</v>
      </c>
      <c r="K20" s="22">
        <v>141</v>
      </c>
      <c r="L20" s="16">
        <f t="shared" si="3"/>
        <v>0</v>
      </c>
      <c r="M20" s="17">
        <f t="shared" si="4"/>
        <v>1</v>
      </c>
      <c r="N20" s="22">
        <v>6</v>
      </c>
      <c r="O20" s="22">
        <v>6</v>
      </c>
      <c r="P20" s="16">
        <f t="shared" si="5"/>
        <v>0</v>
      </c>
      <c r="Q20" s="17">
        <f t="shared" si="6"/>
        <v>1</v>
      </c>
    </row>
    <row r="21" spans="1:17">
      <c r="A21" s="15" t="s">
        <v>25</v>
      </c>
      <c r="B21" s="15" t="s">
        <v>37</v>
      </c>
      <c r="C21" s="15" t="s">
        <v>38</v>
      </c>
      <c r="D21" s="22">
        <v>197</v>
      </c>
      <c r="E21" s="22">
        <v>197</v>
      </c>
      <c r="F21" s="16">
        <f t="shared" si="0"/>
        <v>0</v>
      </c>
      <c r="G21" s="17">
        <v>1</v>
      </c>
      <c r="H21" s="17">
        <f t="shared" si="1"/>
        <v>1</v>
      </c>
      <c r="I21" s="15" t="str">
        <f t="shared" si="2"/>
        <v/>
      </c>
      <c r="J21" s="22">
        <v>178</v>
      </c>
      <c r="K21" s="22">
        <v>178</v>
      </c>
      <c r="L21" s="16">
        <f t="shared" si="3"/>
        <v>0</v>
      </c>
      <c r="M21" s="17">
        <f t="shared" si="4"/>
        <v>1</v>
      </c>
      <c r="N21" s="22">
        <v>19</v>
      </c>
      <c r="O21" s="22">
        <v>19</v>
      </c>
      <c r="P21" s="16">
        <f t="shared" si="5"/>
        <v>0</v>
      </c>
      <c r="Q21" s="17">
        <f t="shared" si="6"/>
        <v>1</v>
      </c>
    </row>
    <row r="22" spans="1:17">
      <c r="A22" s="15" t="s">
        <v>25</v>
      </c>
      <c r="B22" s="15" t="s">
        <v>39</v>
      </c>
      <c r="C22" s="15" t="s">
        <v>40</v>
      </c>
      <c r="D22" s="22">
        <v>126</v>
      </c>
      <c r="E22" s="22">
        <v>126</v>
      </c>
      <c r="F22" s="16">
        <f t="shared" si="0"/>
        <v>0</v>
      </c>
      <c r="G22" s="17">
        <v>1</v>
      </c>
      <c r="H22" s="17">
        <f t="shared" si="1"/>
        <v>1</v>
      </c>
      <c r="I22" s="15" t="str">
        <f t="shared" si="2"/>
        <v/>
      </c>
      <c r="J22" s="22">
        <v>125</v>
      </c>
      <c r="K22" s="22">
        <v>125</v>
      </c>
      <c r="L22" s="16">
        <f t="shared" si="3"/>
        <v>0</v>
      </c>
      <c r="M22" s="17">
        <f t="shared" si="4"/>
        <v>1</v>
      </c>
      <c r="N22" s="22">
        <v>1</v>
      </c>
      <c r="O22" s="22">
        <v>1</v>
      </c>
      <c r="P22" s="16">
        <f t="shared" si="5"/>
        <v>0</v>
      </c>
      <c r="Q22" s="17">
        <f t="shared" si="6"/>
        <v>1</v>
      </c>
    </row>
    <row r="23" spans="1:17">
      <c r="A23" s="15" t="s">
        <v>25</v>
      </c>
      <c r="B23" s="15" t="s">
        <v>41</v>
      </c>
      <c r="C23" s="15" t="s">
        <v>42</v>
      </c>
      <c r="D23" s="22">
        <v>141</v>
      </c>
      <c r="E23" s="22">
        <v>141</v>
      </c>
      <c r="F23" s="16">
        <f t="shared" si="0"/>
        <v>0</v>
      </c>
      <c r="G23" s="17">
        <v>1</v>
      </c>
      <c r="H23" s="17">
        <f t="shared" si="1"/>
        <v>1</v>
      </c>
      <c r="I23" s="15" t="str">
        <f t="shared" si="2"/>
        <v/>
      </c>
      <c r="J23" s="22">
        <v>112</v>
      </c>
      <c r="K23" s="22">
        <v>112</v>
      </c>
      <c r="L23" s="16">
        <f t="shared" si="3"/>
        <v>0</v>
      </c>
      <c r="M23" s="17">
        <f t="shared" si="4"/>
        <v>1</v>
      </c>
      <c r="N23" s="22">
        <v>29</v>
      </c>
      <c r="O23" s="22">
        <v>29</v>
      </c>
      <c r="P23" s="16">
        <f t="shared" si="5"/>
        <v>0</v>
      </c>
      <c r="Q23" s="17">
        <f t="shared" si="6"/>
        <v>1</v>
      </c>
    </row>
    <row r="24" spans="1:17">
      <c r="A24" s="15" t="s">
        <v>25</v>
      </c>
      <c r="B24" s="15" t="s">
        <v>43</v>
      </c>
      <c r="C24" s="15" t="s">
        <v>44</v>
      </c>
      <c r="D24" s="22">
        <v>64</v>
      </c>
      <c r="E24" s="22">
        <v>64</v>
      </c>
      <c r="F24" s="16">
        <f t="shared" si="0"/>
        <v>0</v>
      </c>
      <c r="G24" s="17">
        <v>1</v>
      </c>
      <c r="H24" s="17">
        <f t="shared" si="1"/>
        <v>1</v>
      </c>
      <c r="I24" s="15" t="str">
        <f t="shared" si="2"/>
        <v/>
      </c>
      <c r="J24" s="22">
        <v>64</v>
      </c>
      <c r="K24" s="22">
        <v>64</v>
      </c>
      <c r="L24" s="16">
        <f t="shared" si="3"/>
        <v>0</v>
      </c>
      <c r="M24" s="17">
        <f t="shared" si="4"/>
        <v>1</v>
      </c>
      <c r="N24" s="22"/>
      <c r="O24" s="22"/>
      <c r="P24" s="16">
        <f t="shared" si="5"/>
        <v>0</v>
      </c>
      <c r="Q24" s="17" t="str">
        <f t="shared" si="6"/>
        <v/>
      </c>
    </row>
    <row r="25" spans="1:17">
      <c r="A25" s="15" t="s">
        <v>25</v>
      </c>
      <c r="B25" s="15" t="s">
        <v>45</v>
      </c>
      <c r="C25" s="15" t="s">
        <v>46</v>
      </c>
      <c r="D25" s="22">
        <v>366</v>
      </c>
      <c r="E25" s="22">
        <v>366</v>
      </c>
      <c r="F25" s="16">
        <f t="shared" si="0"/>
        <v>0</v>
      </c>
      <c r="G25" s="17">
        <v>0.99180327868852458</v>
      </c>
      <c r="H25" s="17">
        <f t="shared" si="1"/>
        <v>1</v>
      </c>
      <c r="I25" s="15" t="str">
        <f t="shared" si="2"/>
        <v/>
      </c>
      <c r="J25" s="22">
        <v>350</v>
      </c>
      <c r="K25" s="22">
        <v>350</v>
      </c>
      <c r="L25" s="16">
        <f t="shared" si="3"/>
        <v>0</v>
      </c>
      <c r="M25" s="17">
        <f t="shared" si="4"/>
        <v>1</v>
      </c>
      <c r="N25" s="22">
        <v>16</v>
      </c>
      <c r="O25" s="22">
        <v>16</v>
      </c>
      <c r="P25" s="16">
        <f t="shared" si="5"/>
        <v>0</v>
      </c>
      <c r="Q25" s="17">
        <f t="shared" si="6"/>
        <v>1</v>
      </c>
    </row>
    <row r="26" spans="1:17">
      <c r="A26" s="15" t="s">
        <v>25</v>
      </c>
      <c r="B26" s="15" t="s">
        <v>47</v>
      </c>
      <c r="C26" s="15" t="s">
        <v>48</v>
      </c>
      <c r="D26" s="22">
        <v>122</v>
      </c>
      <c r="E26" s="22">
        <v>122</v>
      </c>
      <c r="F26" s="16">
        <f t="shared" si="0"/>
        <v>0</v>
      </c>
      <c r="G26" s="17">
        <v>1</v>
      </c>
      <c r="H26" s="17">
        <f t="shared" si="1"/>
        <v>1</v>
      </c>
      <c r="I26" s="15" t="str">
        <f t="shared" si="2"/>
        <v/>
      </c>
      <c r="J26" s="22">
        <v>106</v>
      </c>
      <c r="K26" s="22">
        <v>106</v>
      </c>
      <c r="L26" s="16">
        <f t="shared" si="3"/>
        <v>0</v>
      </c>
      <c r="M26" s="17">
        <f t="shared" si="4"/>
        <v>1</v>
      </c>
      <c r="N26" s="22">
        <v>16</v>
      </c>
      <c r="O26" s="22">
        <v>16</v>
      </c>
      <c r="P26" s="16">
        <f t="shared" si="5"/>
        <v>0</v>
      </c>
      <c r="Q26" s="17">
        <f t="shared" si="6"/>
        <v>1</v>
      </c>
    </row>
    <row r="27" spans="1:17">
      <c r="A27" s="15" t="s">
        <v>25</v>
      </c>
      <c r="B27" s="15" t="s">
        <v>49</v>
      </c>
      <c r="C27" s="15" t="s">
        <v>50</v>
      </c>
      <c r="D27" s="22">
        <v>289</v>
      </c>
      <c r="E27" s="22">
        <v>289</v>
      </c>
      <c r="F27" s="16">
        <f t="shared" si="0"/>
        <v>0</v>
      </c>
      <c r="G27" s="17">
        <v>1</v>
      </c>
      <c r="H27" s="17">
        <f t="shared" si="1"/>
        <v>1</v>
      </c>
      <c r="I27" s="15" t="str">
        <f t="shared" si="2"/>
        <v/>
      </c>
      <c r="J27" s="22">
        <v>258</v>
      </c>
      <c r="K27" s="22">
        <v>258</v>
      </c>
      <c r="L27" s="16">
        <f t="shared" si="3"/>
        <v>0</v>
      </c>
      <c r="M27" s="17">
        <f t="shared" si="4"/>
        <v>1</v>
      </c>
      <c r="N27" s="22">
        <v>31</v>
      </c>
      <c r="O27" s="22">
        <v>31</v>
      </c>
      <c r="P27" s="16">
        <f t="shared" si="5"/>
        <v>0</v>
      </c>
      <c r="Q27" s="17">
        <f t="shared" si="6"/>
        <v>1</v>
      </c>
    </row>
    <row r="28" spans="1:17">
      <c r="A28" s="15" t="s">
        <v>25</v>
      </c>
      <c r="B28" s="15" t="s">
        <v>51</v>
      </c>
      <c r="C28" s="15" t="s">
        <v>52</v>
      </c>
      <c r="D28" s="22">
        <v>161</v>
      </c>
      <c r="E28" s="22">
        <v>161</v>
      </c>
      <c r="F28" s="16">
        <f t="shared" si="0"/>
        <v>0</v>
      </c>
      <c r="G28" s="17">
        <v>1</v>
      </c>
      <c r="H28" s="17">
        <f t="shared" si="1"/>
        <v>1</v>
      </c>
      <c r="I28" s="15" t="str">
        <f t="shared" si="2"/>
        <v/>
      </c>
      <c r="J28" s="22">
        <v>161</v>
      </c>
      <c r="K28" s="22">
        <v>161</v>
      </c>
      <c r="L28" s="16">
        <f t="shared" si="3"/>
        <v>0</v>
      </c>
      <c r="M28" s="17">
        <f t="shared" si="4"/>
        <v>1</v>
      </c>
      <c r="N28" s="22"/>
      <c r="O28" s="22"/>
      <c r="P28" s="16">
        <f t="shared" si="5"/>
        <v>0</v>
      </c>
      <c r="Q28" s="17" t="str">
        <f t="shared" si="6"/>
        <v/>
      </c>
    </row>
    <row r="29" spans="1:17">
      <c r="A29" s="15" t="s">
        <v>25</v>
      </c>
      <c r="B29" s="15" t="s">
        <v>53</v>
      </c>
      <c r="C29" s="15" t="s">
        <v>54</v>
      </c>
      <c r="D29" s="22">
        <v>69</v>
      </c>
      <c r="E29" s="22">
        <v>69</v>
      </c>
      <c r="F29" s="16">
        <f t="shared" si="0"/>
        <v>0</v>
      </c>
      <c r="G29" s="17">
        <v>1</v>
      </c>
      <c r="H29" s="17">
        <f t="shared" si="1"/>
        <v>1</v>
      </c>
      <c r="I29" s="15" t="str">
        <f t="shared" si="2"/>
        <v/>
      </c>
      <c r="J29" s="22">
        <v>69</v>
      </c>
      <c r="K29" s="22">
        <v>69</v>
      </c>
      <c r="L29" s="16">
        <f t="shared" si="3"/>
        <v>0</v>
      </c>
      <c r="M29" s="17">
        <f t="shared" si="4"/>
        <v>1</v>
      </c>
      <c r="N29" s="22"/>
      <c r="O29" s="22"/>
      <c r="P29" s="16">
        <f t="shared" si="5"/>
        <v>0</v>
      </c>
      <c r="Q29" s="17" t="str">
        <f t="shared" si="6"/>
        <v/>
      </c>
    </row>
    <row r="30" spans="1:17">
      <c r="A30" s="15" t="s">
        <v>25</v>
      </c>
      <c r="B30" s="15" t="s">
        <v>55</v>
      </c>
      <c r="C30" s="15" t="s">
        <v>56</v>
      </c>
      <c r="D30" s="22">
        <v>183</v>
      </c>
      <c r="E30" s="22">
        <v>183</v>
      </c>
      <c r="F30" s="16">
        <f t="shared" si="0"/>
        <v>0</v>
      </c>
      <c r="G30" s="17">
        <v>1</v>
      </c>
      <c r="H30" s="17">
        <f t="shared" si="1"/>
        <v>1</v>
      </c>
      <c r="I30" s="15" t="str">
        <f t="shared" si="2"/>
        <v/>
      </c>
      <c r="J30" s="22">
        <v>182</v>
      </c>
      <c r="K30" s="22">
        <v>182</v>
      </c>
      <c r="L30" s="16">
        <f t="shared" si="3"/>
        <v>0</v>
      </c>
      <c r="M30" s="17">
        <f t="shared" si="4"/>
        <v>1</v>
      </c>
      <c r="N30" s="22">
        <v>1</v>
      </c>
      <c r="O30" s="22">
        <v>1</v>
      </c>
      <c r="P30" s="16">
        <f t="shared" si="5"/>
        <v>0</v>
      </c>
      <c r="Q30" s="17">
        <f t="shared" si="6"/>
        <v>1</v>
      </c>
    </row>
    <row r="31" spans="1:17">
      <c r="A31" s="15" t="s">
        <v>25</v>
      </c>
      <c r="B31" s="15" t="s">
        <v>57</v>
      </c>
      <c r="C31" s="15" t="s">
        <v>58</v>
      </c>
      <c r="D31" s="22">
        <v>189</v>
      </c>
      <c r="E31" s="22">
        <v>189</v>
      </c>
      <c r="F31" s="16">
        <f t="shared" si="0"/>
        <v>0</v>
      </c>
      <c r="G31" s="17">
        <v>1</v>
      </c>
      <c r="H31" s="17">
        <f t="shared" si="1"/>
        <v>1</v>
      </c>
      <c r="I31" s="15" t="str">
        <f t="shared" si="2"/>
        <v/>
      </c>
      <c r="J31" s="22">
        <v>184</v>
      </c>
      <c r="K31" s="22">
        <v>184</v>
      </c>
      <c r="L31" s="16">
        <f t="shared" si="3"/>
        <v>0</v>
      </c>
      <c r="M31" s="17">
        <f t="shared" si="4"/>
        <v>1</v>
      </c>
      <c r="N31" s="22">
        <v>5</v>
      </c>
      <c r="O31" s="22">
        <v>5</v>
      </c>
      <c r="P31" s="16">
        <f t="shared" si="5"/>
        <v>0</v>
      </c>
      <c r="Q31" s="17">
        <f t="shared" si="6"/>
        <v>1</v>
      </c>
    </row>
    <row r="32" spans="1:17">
      <c r="A32" s="15" t="s">
        <v>25</v>
      </c>
      <c r="B32" s="15" t="s">
        <v>59</v>
      </c>
      <c r="C32" s="15" t="s">
        <v>60</v>
      </c>
      <c r="D32" s="22">
        <v>123</v>
      </c>
      <c r="E32" s="22">
        <v>123</v>
      </c>
      <c r="F32" s="16">
        <f t="shared" si="0"/>
        <v>0</v>
      </c>
      <c r="G32" s="17">
        <v>1</v>
      </c>
      <c r="H32" s="17">
        <f t="shared" si="1"/>
        <v>1</v>
      </c>
      <c r="I32" s="15" t="str">
        <f t="shared" si="2"/>
        <v/>
      </c>
      <c r="J32" s="22">
        <v>119</v>
      </c>
      <c r="K32" s="22">
        <v>119</v>
      </c>
      <c r="L32" s="16">
        <f t="shared" si="3"/>
        <v>0</v>
      </c>
      <c r="M32" s="17">
        <f t="shared" si="4"/>
        <v>1</v>
      </c>
      <c r="N32" s="22">
        <v>4</v>
      </c>
      <c r="O32" s="22">
        <v>4</v>
      </c>
      <c r="P32" s="16">
        <f t="shared" si="5"/>
        <v>0</v>
      </c>
      <c r="Q32" s="17">
        <f t="shared" si="6"/>
        <v>1</v>
      </c>
    </row>
    <row r="33" spans="1:17">
      <c r="A33" s="15" t="s">
        <v>25</v>
      </c>
      <c r="B33" s="15" t="s">
        <v>61</v>
      </c>
      <c r="C33" s="15" t="s">
        <v>62</v>
      </c>
      <c r="D33" s="22">
        <v>969</v>
      </c>
      <c r="E33" s="22">
        <v>969</v>
      </c>
      <c r="F33" s="16">
        <f t="shared" si="0"/>
        <v>0</v>
      </c>
      <c r="G33" s="17">
        <v>0.99690402476780182</v>
      </c>
      <c r="H33" s="17">
        <f t="shared" si="1"/>
        <v>1</v>
      </c>
      <c r="I33" s="15" t="str">
        <f t="shared" si="2"/>
        <v/>
      </c>
      <c r="J33" s="22">
        <v>553</v>
      </c>
      <c r="K33" s="22">
        <v>553</v>
      </c>
      <c r="L33" s="16">
        <f t="shared" si="3"/>
        <v>0</v>
      </c>
      <c r="M33" s="17">
        <f t="shared" si="4"/>
        <v>1</v>
      </c>
      <c r="N33" s="22">
        <v>416</v>
      </c>
      <c r="O33" s="22">
        <v>416</v>
      </c>
      <c r="P33" s="16">
        <f t="shared" si="5"/>
        <v>0</v>
      </c>
      <c r="Q33" s="17">
        <f t="shared" si="6"/>
        <v>1</v>
      </c>
    </row>
    <row r="34" spans="1:17">
      <c r="A34" s="15" t="s">
        <v>25</v>
      </c>
      <c r="B34" s="15" t="s">
        <v>63</v>
      </c>
      <c r="C34" s="15" t="s">
        <v>64</v>
      </c>
      <c r="D34" s="22">
        <v>215</v>
      </c>
      <c r="E34" s="22">
        <v>215</v>
      </c>
      <c r="F34" s="16">
        <f t="shared" si="0"/>
        <v>0</v>
      </c>
      <c r="G34" s="17">
        <v>1</v>
      </c>
      <c r="H34" s="17">
        <f t="shared" si="1"/>
        <v>1</v>
      </c>
      <c r="I34" s="15" t="str">
        <f t="shared" si="2"/>
        <v/>
      </c>
      <c r="J34" s="22">
        <v>215</v>
      </c>
      <c r="K34" s="22">
        <v>215</v>
      </c>
      <c r="L34" s="16">
        <f t="shared" si="3"/>
        <v>0</v>
      </c>
      <c r="M34" s="17">
        <f t="shared" si="4"/>
        <v>1</v>
      </c>
      <c r="N34" s="22"/>
      <c r="O34" s="22"/>
      <c r="P34" s="16">
        <f t="shared" si="5"/>
        <v>0</v>
      </c>
      <c r="Q34" s="17" t="str">
        <f t="shared" si="6"/>
        <v/>
      </c>
    </row>
    <row r="35" spans="1:17">
      <c r="A35" s="15" t="s">
        <v>25</v>
      </c>
      <c r="B35" s="15" t="s">
        <v>65</v>
      </c>
      <c r="C35" s="15" t="s">
        <v>66</v>
      </c>
      <c r="D35" s="22">
        <v>331</v>
      </c>
      <c r="E35" s="22">
        <v>331</v>
      </c>
      <c r="F35" s="16">
        <f t="shared" si="0"/>
        <v>0</v>
      </c>
      <c r="G35" s="17">
        <v>1</v>
      </c>
      <c r="H35" s="17">
        <f t="shared" si="1"/>
        <v>1</v>
      </c>
      <c r="I35" s="15" t="str">
        <f t="shared" si="2"/>
        <v/>
      </c>
      <c r="J35" s="22">
        <v>321</v>
      </c>
      <c r="K35" s="22">
        <v>321</v>
      </c>
      <c r="L35" s="16">
        <f t="shared" si="3"/>
        <v>0</v>
      </c>
      <c r="M35" s="17">
        <f t="shared" si="4"/>
        <v>1</v>
      </c>
      <c r="N35" s="22">
        <v>10</v>
      </c>
      <c r="O35" s="22">
        <v>10</v>
      </c>
      <c r="P35" s="16">
        <f t="shared" si="5"/>
        <v>0</v>
      </c>
      <c r="Q35" s="17">
        <f t="shared" si="6"/>
        <v>1</v>
      </c>
    </row>
    <row r="36" spans="1:17">
      <c r="A36" s="15" t="s">
        <v>67</v>
      </c>
      <c r="B36" s="15" t="s">
        <v>68</v>
      </c>
      <c r="C36" s="15" t="s">
        <v>69</v>
      </c>
      <c r="D36" s="22">
        <v>28</v>
      </c>
      <c r="E36" s="22">
        <v>28</v>
      </c>
      <c r="F36" s="16">
        <f t="shared" si="0"/>
        <v>0</v>
      </c>
      <c r="G36" s="17">
        <v>1</v>
      </c>
      <c r="H36" s="17">
        <f t="shared" si="1"/>
        <v>1</v>
      </c>
      <c r="I36" s="15" t="str">
        <f t="shared" si="2"/>
        <v/>
      </c>
      <c r="J36" s="22">
        <v>20</v>
      </c>
      <c r="K36" s="22">
        <v>20</v>
      </c>
      <c r="L36" s="16">
        <f t="shared" si="3"/>
        <v>0</v>
      </c>
      <c r="M36" s="17">
        <f t="shared" si="4"/>
        <v>1</v>
      </c>
      <c r="N36" s="22">
        <v>8</v>
      </c>
      <c r="O36" s="22">
        <v>8</v>
      </c>
      <c r="P36" s="16">
        <f t="shared" si="5"/>
        <v>0</v>
      </c>
      <c r="Q36" s="17">
        <f t="shared" si="6"/>
        <v>1</v>
      </c>
    </row>
    <row r="37" spans="1:17">
      <c r="A37" s="15" t="s">
        <v>67</v>
      </c>
      <c r="B37" s="15" t="s">
        <v>70</v>
      </c>
      <c r="C37" s="15" t="s">
        <v>71</v>
      </c>
      <c r="D37" s="22">
        <v>513</v>
      </c>
      <c r="E37" s="22">
        <v>512</v>
      </c>
      <c r="F37" s="16">
        <f t="shared" si="0"/>
        <v>1</v>
      </c>
      <c r="G37" s="17">
        <v>0.99415204678362568</v>
      </c>
      <c r="H37" s="17">
        <f t="shared" si="1"/>
        <v>0.99805068226120852</v>
      </c>
      <c r="I37" s="15" t="str">
        <f t="shared" si="2"/>
        <v/>
      </c>
      <c r="J37" s="22">
        <v>411</v>
      </c>
      <c r="K37" s="22">
        <v>411</v>
      </c>
      <c r="L37" s="16">
        <f t="shared" si="3"/>
        <v>0</v>
      </c>
      <c r="M37" s="17">
        <f t="shared" si="4"/>
        <v>1</v>
      </c>
      <c r="N37" s="22">
        <v>102</v>
      </c>
      <c r="O37" s="22">
        <v>101</v>
      </c>
      <c r="P37" s="16">
        <f t="shared" si="5"/>
        <v>1</v>
      </c>
      <c r="Q37" s="17">
        <f t="shared" si="6"/>
        <v>0.99019607843137258</v>
      </c>
    </row>
    <row r="38" spans="1:17">
      <c r="A38" s="15" t="s">
        <v>67</v>
      </c>
      <c r="B38" s="15" t="s">
        <v>72</v>
      </c>
      <c r="C38" s="15" t="s">
        <v>73</v>
      </c>
      <c r="D38" s="22">
        <v>638</v>
      </c>
      <c r="E38" s="22">
        <v>638</v>
      </c>
      <c r="F38" s="16">
        <f t="shared" si="0"/>
        <v>0</v>
      </c>
      <c r="G38" s="17">
        <v>1</v>
      </c>
      <c r="H38" s="17">
        <f t="shared" si="1"/>
        <v>1</v>
      </c>
      <c r="I38" s="15" t="str">
        <f t="shared" si="2"/>
        <v/>
      </c>
      <c r="J38" s="22">
        <v>593</v>
      </c>
      <c r="K38" s="22">
        <v>593</v>
      </c>
      <c r="L38" s="16">
        <f t="shared" si="3"/>
        <v>0</v>
      </c>
      <c r="M38" s="17">
        <f t="shared" si="4"/>
        <v>1</v>
      </c>
      <c r="N38" s="22">
        <v>45</v>
      </c>
      <c r="O38" s="22">
        <v>45</v>
      </c>
      <c r="P38" s="16">
        <f t="shared" si="5"/>
        <v>0</v>
      </c>
      <c r="Q38" s="17">
        <f t="shared" si="6"/>
        <v>1</v>
      </c>
    </row>
    <row r="39" spans="1:17">
      <c r="A39" s="15" t="s">
        <v>67</v>
      </c>
      <c r="B39" s="15" t="s">
        <v>74</v>
      </c>
      <c r="C39" s="15" t="s">
        <v>75</v>
      </c>
      <c r="D39" s="22">
        <v>83</v>
      </c>
      <c r="E39" s="22">
        <v>83</v>
      </c>
      <c r="F39" s="16">
        <f t="shared" si="0"/>
        <v>0</v>
      </c>
      <c r="G39" s="17">
        <v>1</v>
      </c>
      <c r="H39" s="17">
        <f t="shared" si="1"/>
        <v>1</v>
      </c>
      <c r="I39" s="15" t="str">
        <f t="shared" si="2"/>
        <v/>
      </c>
      <c r="J39" s="22">
        <v>83</v>
      </c>
      <c r="K39" s="22">
        <v>83</v>
      </c>
      <c r="L39" s="16">
        <f t="shared" si="3"/>
        <v>0</v>
      </c>
      <c r="M39" s="17">
        <f t="shared" si="4"/>
        <v>1</v>
      </c>
      <c r="N39" s="22"/>
      <c r="O39" s="22"/>
      <c r="P39" s="16">
        <f t="shared" si="5"/>
        <v>0</v>
      </c>
      <c r="Q39" s="17" t="str">
        <f t="shared" si="6"/>
        <v/>
      </c>
    </row>
    <row r="40" spans="1:17">
      <c r="A40" s="15" t="s">
        <v>67</v>
      </c>
      <c r="B40" s="15" t="s">
        <v>76</v>
      </c>
      <c r="C40" s="15" t="s">
        <v>77</v>
      </c>
      <c r="D40" s="22">
        <v>200</v>
      </c>
      <c r="E40" s="22">
        <v>200</v>
      </c>
      <c r="F40" s="16">
        <f t="shared" si="0"/>
        <v>0</v>
      </c>
      <c r="G40" s="17">
        <v>1</v>
      </c>
      <c r="H40" s="17">
        <f t="shared" si="1"/>
        <v>1</v>
      </c>
      <c r="I40" s="15" t="str">
        <f t="shared" si="2"/>
        <v/>
      </c>
      <c r="J40" s="22">
        <v>199</v>
      </c>
      <c r="K40" s="22">
        <v>199</v>
      </c>
      <c r="L40" s="16">
        <f t="shared" si="3"/>
        <v>0</v>
      </c>
      <c r="M40" s="17">
        <f t="shared" si="4"/>
        <v>1</v>
      </c>
      <c r="N40" s="22">
        <v>1</v>
      </c>
      <c r="O40" s="22">
        <v>1</v>
      </c>
      <c r="P40" s="16">
        <f t="shared" si="5"/>
        <v>0</v>
      </c>
      <c r="Q40" s="17">
        <f t="shared" si="6"/>
        <v>1</v>
      </c>
    </row>
    <row r="41" spans="1:17">
      <c r="A41" s="15" t="s">
        <v>67</v>
      </c>
      <c r="B41" s="15" t="s">
        <v>78</v>
      </c>
      <c r="C41" s="15" t="s">
        <v>79</v>
      </c>
      <c r="D41" s="22">
        <v>396</v>
      </c>
      <c r="E41" s="22">
        <v>396</v>
      </c>
      <c r="F41" s="16">
        <f t="shared" si="0"/>
        <v>0</v>
      </c>
      <c r="G41" s="17">
        <v>1</v>
      </c>
      <c r="H41" s="17">
        <f t="shared" si="1"/>
        <v>1</v>
      </c>
      <c r="I41" s="15" t="str">
        <f t="shared" si="2"/>
        <v/>
      </c>
      <c r="J41" s="22">
        <v>389</v>
      </c>
      <c r="K41" s="22">
        <v>389</v>
      </c>
      <c r="L41" s="16">
        <f t="shared" si="3"/>
        <v>0</v>
      </c>
      <c r="M41" s="17">
        <f t="shared" si="4"/>
        <v>1</v>
      </c>
      <c r="N41" s="22">
        <v>7</v>
      </c>
      <c r="O41" s="22">
        <v>7</v>
      </c>
      <c r="P41" s="16">
        <f t="shared" si="5"/>
        <v>0</v>
      </c>
      <c r="Q41" s="17">
        <f t="shared" si="6"/>
        <v>1</v>
      </c>
    </row>
    <row r="42" spans="1:17">
      <c r="A42" s="15" t="s">
        <v>67</v>
      </c>
      <c r="B42" s="15" t="s">
        <v>80</v>
      </c>
      <c r="C42" s="15" t="s">
        <v>81</v>
      </c>
      <c r="D42" s="22">
        <v>323</v>
      </c>
      <c r="E42" s="22">
        <v>323</v>
      </c>
      <c r="F42" s="16">
        <f t="shared" si="0"/>
        <v>0</v>
      </c>
      <c r="G42" s="17">
        <v>1</v>
      </c>
      <c r="H42" s="17">
        <f t="shared" si="1"/>
        <v>1</v>
      </c>
      <c r="I42" s="15" t="str">
        <f t="shared" si="2"/>
        <v/>
      </c>
      <c r="J42" s="22">
        <v>319</v>
      </c>
      <c r="K42" s="22">
        <v>319</v>
      </c>
      <c r="L42" s="16">
        <f t="shared" si="3"/>
        <v>0</v>
      </c>
      <c r="M42" s="17">
        <f t="shared" si="4"/>
        <v>1</v>
      </c>
      <c r="N42" s="22">
        <v>4</v>
      </c>
      <c r="O42" s="22">
        <v>4</v>
      </c>
      <c r="P42" s="16">
        <f t="shared" si="5"/>
        <v>0</v>
      </c>
      <c r="Q42" s="17">
        <f t="shared" si="6"/>
        <v>1</v>
      </c>
    </row>
    <row r="43" spans="1:17">
      <c r="A43" s="15" t="s">
        <v>67</v>
      </c>
      <c r="B43" s="15" t="s">
        <v>82</v>
      </c>
      <c r="C43" s="15" t="s">
        <v>83</v>
      </c>
      <c r="D43" s="22">
        <v>176</v>
      </c>
      <c r="E43" s="22">
        <v>176</v>
      </c>
      <c r="F43" s="16">
        <f t="shared" si="0"/>
        <v>0</v>
      </c>
      <c r="G43" s="17">
        <v>0.95454545454545459</v>
      </c>
      <c r="H43" s="17">
        <f t="shared" si="1"/>
        <v>1</v>
      </c>
      <c r="I43" s="15" t="str">
        <f t="shared" si="2"/>
        <v/>
      </c>
      <c r="J43" s="22">
        <v>176</v>
      </c>
      <c r="K43" s="22">
        <v>176</v>
      </c>
      <c r="L43" s="16">
        <f t="shared" si="3"/>
        <v>0</v>
      </c>
      <c r="M43" s="17">
        <f t="shared" si="4"/>
        <v>1</v>
      </c>
      <c r="N43" s="22"/>
      <c r="O43" s="22"/>
      <c r="P43" s="16">
        <f t="shared" si="5"/>
        <v>0</v>
      </c>
      <c r="Q43" s="17" t="str">
        <f t="shared" si="6"/>
        <v/>
      </c>
    </row>
    <row r="44" spans="1:17">
      <c r="A44" s="15" t="s">
        <v>67</v>
      </c>
      <c r="B44" s="15" t="s">
        <v>84</v>
      </c>
      <c r="C44" s="15" t="s">
        <v>85</v>
      </c>
      <c r="D44" s="22">
        <v>94</v>
      </c>
      <c r="E44" s="22">
        <v>94</v>
      </c>
      <c r="F44" s="16">
        <f t="shared" si="0"/>
        <v>0</v>
      </c>
      <c r="G44" s="17">
        <v>1</v>
      </c>
      <c r="H44" s="17">
        <f t="shared" si="1"/>
        <v>1</v>
      </c>
      <c r="I44" s="15" t="str">
        <f t="shared" si="2"/>
        <v/>
      </c>
      <c r="J44" s="22">
        <v>94</v>
      </c>
      <c r="K44" s="22">
        <v>94</v>
      </c>
      <c r="L44" s="16">
        <f t="shared" si="3"/>
        <v>0</v>
      </c>
      <c r="M44" s="17">
        <f t="shared" si="4"/>
        <v>1</v>
      </c>
      <c r="N44" s="22"/>
      <c r="O44" s="22"/>
      <c r="P44" s="16">
        <f t="shared" si="5"/>
        <v>0</v>
      </c>
      <c r="Q44" s="17" t="str">
        <f t="shared" si="6"/>
        <v/>
      </c>
    </row>
    <row r="45" spans="1:17">
      <c r="A45" s="15" t="s">
        <v>445</v>
      </c>
      <c r="B45" s="15" t="s">
        <v>446</v>
      </c>
      <c r="C45" s="15" t="s">
        <v>445</v>
      </c>
      <c r="D45" s="22">
        <v>84</v>
      </c>
      <c r="E45" s="22">
        <v>82</v>
      </c>
      <c r="F45" s="16">
        <f t="shared" si="0"/>
        <v>2</v>
      </c>
      <c r="G45" s="17">
        <v>0.9642857142857143</v>
      </c>
      <c r="H45" s="17">
        <f t="shared" si="1"/>
        <v>0.97619047619047616</v>
      </c>
      <c r="I45" s="15" t="str">
        <f t="shared" si="2"/>
        <v/>
      </c>
      <c r="J45" s="22">
        <v>20</v>
      </c>
      <c r="K45" s="22">
        <v>20</v>
      </c>
      <c r="L45" s="16">
        <f t="shared" si="3"/>
        <v>0</v>
      </c>
      <c r="M45" s="17">
        <f t="shared" si="4"/>
        <v>1</v>
      </c>
      <c r="N45" s="22">
        <v>64</v>
      </c>
      <c r="O45" s="22">
        <v>62</v>
      </c>
      <c r="P45" s="16">
        <f t="shared" si="5"/>
        <v>2</v>
      </c>
      <c r="Q45" s="17">
        <f t="shared" si="6"/>
        <v>0.96875</v>
      </c>
    </row>
    <row r="46" spans="1:17">
      <c r="A46" s="15" t="s">
        <v>445</v>
      </c>
      <c r="B46" s="15" t="s">
        <v>447</v>
      </c>
      <c r="C46" s="15" t="s">
        <v>448</v>
      </c>
      <c r="D46" s="22">
        <v>1585</v>
      </c>
      <c r="E46" s="22">
        <v>1502</v>
      </c>
      <c r="F46" s="16">
        <f t="shared" si="0"/>
        <v>83</v>
      </c>
      <c r="G46" s="17">
        <v>0.94069400630914823</v>
      </c>
      <c r="H46" s="17">
        <f t="shared" si="1"/>
        <v>0.94763406940063089</v>
      </c>
      <c r="I46" s="15" t="str">
        <f t="shared" si="2"/>
        <v/>
      </c>
      <c r="J46" s="22">
        <v>444</v>
      </c>
      <c r="K46" s="22">
        <v>442</v>
      </c>
      <c r="L46" s="16">
        <f t="shared" si="3"/>
        <v>2</v>
      </c>
      <c r="M46" s="17">
        <f t="shared" si="4"/>
        <v>0.99549549549549554</v>
      </c>
      <c r="N46" s="22">
        <v>1141</v>
      </c>
      <c r="O46" s="22">
        <v>1060</v>
      </c>
      <c r="P46" s="16">
        <f t="shared" si="5"/>
        <v>81</v>
      </c>
      <c r="Q46" s="17">
        <f t="shared" si="6"/>
        <v>0.92900964066608238</v>
      </c>
    </row>
    <row r="47" spans="1:17">
      <c r="A47" s="15" t="s">
        <v>445</v>
      </c>
      <c r="B47" s="15" t="s">
        <v>449</v>
      </c>
      <c r="C47" s="15" t="s">
        <v>450</v>
      </c>
      <c r="D47" s="22">
        <v>1304</v>
      </c>
      <c r="E47" s="22">
        <v>1273</v>
      </c>
      <c r="F47" s="16">
        <f t="shared" si="0"/>
        <v>31</v>
      </c>
      <c r="G47" s="17">
        <v>0.97622699386503065</v>
      </c>
      <c r="H47" s="17">
        <f t="shared" si="1"/>
        <v>0.97622699386503065</v>
      </c>
      <c r="I47" s="15" t="str">
        <f t="shared" si="2"/>
        <v>No avanzó</v>
      </c>
      <c r="J47" s="22">
        <v>517</v>
      </c>
      <c r="K47" s="22">
        <v>517</v>
      </c>
      <c r="L47" s="16">
        <f t="shared" si="3"/>
        <v>0</v>
      </c>
      <c r="M47" s="17">
        <f t="shared" si="4"/>
        <v>1</v>
      </c>
      <c r="N47" s="22">
        <v>787</v>
      </c>
      <c r="O47" s="22">
        <v>756</v>
      </c>
      <c r="P47" s="16">
        <f t="shared" si="5"/>
        <v>31</v>
      </c>
      <c r="Q47" s="17">
        <f t="shared" si="6"/>
        <v>0.96060991105463789</v>
      </c>
    </row>
    <row r="48" spans="1:17">
      <c r="A48" s="15" t="s">
        <v>445</v>
      </c>
      <c r="B48" s="15" t="s">
        <v>451</v>
      </c>
      <c r="C48" s="15" t="s">
        <v>452</v>
      </c>
      <c r="D48" s="22">
        <v>160</v>
      </c>
      <c r="E48" s="22">
        <v>158</v>
      </c>
      <c r="F48" s="16">
        <f t="shared" si="0"/>
        <v>2</v>
      </c>
      <c r="G48" s="17">
        <v>0.98750000000000004</v>
      </c>
      <c r="H48" s="17">
        <f t="shared" si="1"/>
        <v>0.98750000000000004</v>
      </c>
      <c r="I48" s="15" t="str">
        <f t="shared" si="2"/>
        <v>No avanzó</v>
      </c>
      <c r="J48" s="22">
        <v>109</v>
      </c>
      <c r="K48" s="22">
        <v>107</v>
      </c>
      <c r="L48" s="16">
        <f t="shared" si="3"/>
        <v>2</v>
      </c>
      <c r="M48" s="17">
        <f t="shared" si="4"/>
        <v>0.98165137614678899</v>
      </c>
      <c r="N48" s="22">
        <v>51</v>
      </c>
      <c r="O48" s="22">
        <v>51</v>
      </c>
      <c r="P48" s="16">
        <f t="shared" si="5"/>
        <v>0</v>
      </c>
      <c r="Q48" s="17">
        <f t="shared" si="6"/>
        <v>1</v>
      </c>
    </row>
    <row r="49" spans="1:17">
      <c r="A49" s="15" t="s">
        <v>445</v>
      </c>
      <c r="B49" s="15" t="s">
        <v>453</v>
      </c>
      <c r="C49" s="15" t="s">
        <v>454</v>
      </c>
      <c r="D49" s="22">
        <v>125</v>
      </c>
      <c r="E49" s="22">
        <v>125</v>
      </c>
      <c r="F49" s="16">
        <f t="shared" si="0"/>
        <v>0</v>
      </c>
      <c r="G49" s="17">
        <v>1</v>
      </c>
      <c r="H49" s="17">
        <f t="shared" si="1"/>
        <v>1</v>
      </c>
      <c r="I49" s="15" t="str">
        <f t="shared" si="2"/>
        <v/>
      </c>
      <c r="J49" s="22">
        <v>104</v>
      </c>
      <c r="K49" s="22">
        <v>104</v>
      </c>
      <c r="L49" s="16">
        <f t="shared" si="3"/>
        <v>0</v>
      </c>
      <c r="M49" s="17">
        <f t="shared" si="4"/>
        <v>1</v>
      </c>
      <c r="N49" s="22">
        <v>21</v>
      </c>
      <c r="O49" s="22">
        <v>21</v>
      </c>
      <c r="P49" s="16">
        <f t="shared" si="5"/>
        <v>0</v>
      </c>
      <c r="Q49" s="17">
        <f t="shared" si="6"/>
        <v>1</v>
      </c>
    </row>
    <row r="50" spans="1:17">
      <c r="A50" s="15" t="s">
        <v>445</v>
      </c>
      <c r="B50" s="15" t="s">
        <v>455</v>
      </c>
      <c r="C50" s="15" t="s">
        <v>456</v>
      </c>
      <c r="D50" s="22">
        <v>172</v>
      </c>
      <c r="E50" s="22">
        <v>169</v>
      </c>
      <c r="F50" s="16">
        <f t="shared" si="0"/>
        <v>3</v>
      </c>
      <c r="G50" s="17">
        <v>0.98255813953488369</v>
      </c>
      <c r="H50" s="17">
        <f t="shared" si="1"/>
        <v>0.98255813953488369</v>
      </c>
      <c r="I50" s="15" t="str">
        <f t="shared" si="2"/>
        <v>No avanzó</v>
      </c>
      <c r="J50" s="22">
        <v>150</v>
      </c>
      <c r="K50" s="22">
        <v>150</v>
      </c>
      <c r="L50" s="16">
        <f t="shared" si="3"/>
        <v>0</v>
      </c>
      <c r="M50" s="17">
        <f t="shared" si="4"/>
        <v>1</v>
      </c>
      <c r="N50" s="22">
        <v>22</v>
      </c>
      <c r="O50" s="22">
        <v>19</v>
      </c>
      <c r="P50" s="16">
        <f t="shared" si="5"/>
        <v>3</v>
      </c>
      <c r="Q50" s="17">
        <f t="shared" si="6"/>
        <v>0.86363636363636365</v>
      </c>
    </row>
    <row r="51" spans="1:17">
      <c r="A51" s="15" t="s">
        <v>445</v>
      </c>
      <c r="B51" s="15" t="s">
        <v>457</v>
      </c>
      <c r="C51" s="15" t="s">
        <v>458</v>
      </c>
      <c r="D51" s="22">
        <v>170</v>
      </c>
      <c r="E51" s="22">
        <v>169</v>
      </c>
      <c r="F51" s="16">
        <f t="shared" si="0"/>
        <v>1</v>
      </c>
      <c r="G51" s="17">
        <v>0.99411764705882355</v>
      </c>
      <c r="H51" s="17">
        <f t="shared" si="1"/>
        <v>0.99411764705882355</v>
      </c>
      <c r="I51" s="15" t="str">
        <f t="shared" si="2"/>
        <v>No avanzó</v>
      </c>
      <c r="J51" s="22">
        <v>165</v>
      </c>
      <c r="K51" s="22">
        <v>164</v>
      </c>
      <c r="L51" s="16">
        <f t="shared" si="3"/>
        <v>1</v>
      </c>
      <c r="M51" s="17">
        <f t="shared" si="4"/>
        <v>0.9939393939393939</v>
      </c>
      <c r="N51" s="22">
        <v>5</v>
      </c>
      <c r="O51" s="22">
        <v>5</v>
      </c>
      <c r="P51" s="16">
        <f t="shared" si="5"/>
        <v>0</v>
      </c>
      <c r="Q51" s="17">
        <f t="shared" si="6"/>
        <v>1</v>
      </c>
    </row>
    <row r="52" spans="1:17">
      <c r="A52" s="15" t="s">
        <v>445</v>
      </c>
      <c r="B52" s="15" t="s">
        <v>459</v>
      </c>
      <c r="C52" s="15" t="s">
        <v>460</v>
      </c>
      <c r="D52" s="22">
        <v>83</v>
      </c>
      <c r="E52" s="22">
        <v>83</v>
      </c>
      <c r="F52" s="16">
        <f t="shared" si="0"/>
        <v>0</v>
      </c>
      <c r="G52" s="17">
        <v>1</v>
      </c>
      <c r="H52" s="17">
        <f t="shared" si="1"/>
        <v>1</v>
      </c>
      <c r="I52" s="15" t="str">
        <f t="shared" si="2"/>
        <v/>
      </c>
      <c r="J52" s="22">
        <v>78</v>
      </c>
      <c r="K52" s="22">
        <v>78</v>
      </c>
      <c r="L52" s="16">
        <f t="shared" si="3"/>
        <v>0</v>
      </c>
      <c r="M52" s="17">
        <f t="shared" si="4"/>
        <v>1</v>
      </c>
      <c r="N52" s="22">
        <v>5</v>
      </c>
      <c r="O52" s="22">
        <v>5</v>
      </c>
      <c r="P52" s="16">
        <f t="shared" si="5"/>
        <v>0</v>
      </c>
      <c r="Q52" s="17">
        <f t="shared" si="6"/>
        <v>1</v>
      </c>
    </row>
    <row r="53" spans="1:17">
      <c r="A53" s="15" t="s">
        <v>445</v>
      </c>
      <c r="B53" s="15" t="s">
        <v>461</v>
      </c>
      <c r="C53" s="15" t="s">
        <v>462</v>
      </c>
      <c r="D53" s="22">
        <v>131</v>
      </c>
      <c r="E53" s="22">
        <v>131</v>
      </c>
      <c r="F53" s="16">
        <f t="shared" si="0"/>
        <v>0</v>
      </c>
      <c r="G53" s="17">
        <v>1</v>
      </c>
      <c r="H53" s="17">
        <f t="shared" si="1"/>
        <v>1</v>
      </c>
      <c r="I53" s="15" t="str">
        <f t="shared" si="2"/>
        <v/>
      </c>
      <c r="J53" s="22">
        <v>85</v>
      </c>
      <c r="K53" s="22">
        <v>85</v>
      </c>
      <c r="L53" s="16">
        <f t="shared" si="3"/>
        <v>0</v>
      </c>
      <c r="M53" s="17">
        <f t="shared" si="4"/>
        <v>1</v>
      </c>
      <c r="N53" s="22">
        <v>46</v>
      </c>
      <c r="O53" s="22">
        <v>46</v>
      </c>
      <c r="P53" s="16">
        <f t="shared" si="5"/>
        <v>0</v>
      </c>
      <c r="Q53" s="17">
        <f t="shared" si="6"/>
        <v>1</v>
      </c>
    </row>
    <row r="54" spans="1:17">
      <c r="A54" s="15" t="s">
        <v>445</v>
      </c>
      <c r="B54" s="15" t="s">
        <v>463</v>
      </c>
      <c r="C54" s="15" t="s">
        <v>345</v>
      </c>
      <c r="D54" s="22">
        <v>119</v>
      </c>
      <c r="E54" s="22">
        <v>119</v>
      </c>
      <c r="F54" s="16">
        <f t="shared" si="0"/>
        <v>0</v>
      </c>
      <c r="G54" s="17">
        <v>1</v>
      </c>
      <c r="H54" s="17">
        <f t="shared" si="1"/>
        <v>1</v>
      </c>
      <c r="I54" s="15" t="str">
        <f t="shared" si="2"/>
        <v/>
      </c>
      <c r="J54" s="22">
        <v>118</v>
      </c>
      <c r="K54" s="22">
        <v>118</v>
      </c>
      <c r="L54" s="16">
        <f t="shared" si="3"/>
        <v>0</v>
      </c>
      <c r="M54" s="17">
        <f t="shared" si="4"/>
        <v>1</v>
      </c>
      <c r="N54" s="22">
        <v>1</v>
      </c>
      <c r="O54" s="22">
        <v>1</v>
      </c>
      <c r="P54" s="16">
        <f t="shared" si="5"/>
        <v>0</v>
      </c>
      <c r="Q54" s="17">
        <f t="shared" si="6"/>
        <v>1</v>
      </c>
    </row>
    <row r="55" spans="1:17">
      <c r="A55" s="15" t="s">
        <v>445</v>
      </c>
      <c r="B55" s="15" t="s">
        <v>464</v>
      </c>
      <c r="C55" s="15" t="s">
        <v>465</v>
      </c>
      <c r="D55" s="22">
        <v>420</v>
      </c>
      <c r="E55" s="22">
        <v>413</v>
      </c>
      <c r="F55" s="16">
        <f t="shared" si="0"/>
        <v>7</v>
      </c>
      <c r="G55" s="17">
        <v>0.98333333333333328</v>
      </c>
      <c r="H55" s="17">
        <f t="shared" si="1"/>
        <v>0.98333333333333328</v>
      </c>
      <c r="I55" s="15" t="str">
        <f t="shared" si="2"/>
        <v>No avanzó</v>
      </c>
      <c r="J55" s="22">
        <v>208</v>
      </c>
      <c r="K55" s="22">
        <v>208</v>
      </c>
      <c r="L55" s="16">
        <f t="shared" si="3"/>
        <v>0</v>
      </c>
      <c r="M55" s="17">
        <f t="shared" si="4"/>
        <v>1</v>
      </c>
      <c r="N55" s="22">
        <v>212</v>
      </c>
      <c r="O55" s="22">
        <v>205</v>
      </c>
      <c r="P55" s="16">
        <f t="shared" si="5"/>
        <v>7</v>
      </c>
      <c r="Q55" s="17">
        <f t="shared" si="6"/>
        <v>0.96698113207547165</v>
      </c>
    </row>
    <row r="56" spans="1:17">
      <c r="A56" s="15" t="s">
        <v>86</v>
      </c>
      <c r="B56" s="15" t="s">
        <v>87</v>
      </c>
      <c r="C56" s="15" t="s">
        <v>86</v>
      </c>
      <c r="D56" s="22">
        <v>36</v>
      </c>
      <c r="E56" s="22">
        <v>36</v>
      </c>
      <c r="F56" s="16">
        <f t="shared" si="0"/>
        <v>0</v>
      </c>
      <c r="G56" s="17">
        <v>1</v>
      </c>
      <c r="H56" s="17">
        <f t="shared" si="1"/>
        <v>1</v>
      </c>
      <c r="I56" s="15" t="str">
        <f t="shared" si="2"/>
        <v/>
      </c>
      <c r="J56" s="22">
        <v>24</v>
      </c>
      <c r="K56" s="22">
        <v>24</v>
      </c>
      <c r="L56" s="16">
        <f t="shared" si="3"/>
        <v>0</v>
      </c>
      <c r="M56" s="17">
        <f t="shared" si="4"/>
        <v>1</v>
      </c>
      <c r="N56" s="22">
        <v>12</v>
      </c>
      <c r="O56" s="22">
        <v>12</v>
      </c>
      <c r="P56" s="16">
        <f t="shared" si="5"/>
        <v>0</v>
      </c>
      <c r="Q56" s="17">
        <f t="shared" si="6"/>
        <v>1</v>
      </c>
    </row>
    <row r="57" spans="1:17">
      <c r="A57" s="15" t="s">
        <v>86</v>
      </c>
      <c r="B57" s="15" t="s">
        <v>88</v>
      </c>
      <c r="C57" s="15" t="s">
        <v>89</v>
      </c>
      <c r="D57" s="22">
        <v>976</v>
      </c>
      <c r="E57" s="22">
        <v>975</v>
      </c>
      <c r="F57" s="16">
        <f t="shared" si="0"/>
        <v>1</v>
      </c>
      <c r="G57" s="17">
        <v>0.99590163934426235</v>
      </c>
      <c r="H57" s="17">
        <f t="shared" si="1"/>
        <v>0.99897540983606559</v>
      </c>
      <c r="I57" s="15" t="str">
        <f t="shared" si="2"/>
        <v/>
      </c>
      <c r="J57" s="22">
        <v>716</v>
      </c>
      <c r="K57" s="22">
        <v>716</v>
      </c>
      <c r="L57" s="16">
        <f t="shared" si="3"/>
        <v>0</v>
      </c>
      <c r="M57" s="17">
        <f t="shared" si="4"/>
        <v>1</v>
      </c>
      <c r="N57" s="22">
        <v>260</v>
      </c>
      <c r="O57" s="22">
        <v>259</v>
      </c>
      <c r="P57" s="16">
        <f t="shared" si="5"/>
        <v>1</v>
      </c>
      <c r="Q57" s="17">
        <f t="shared" si="6"/>
        <v>0.99615384615384617</v>
      </c>
    </row>
    <row r="58" spans="1:17">
      <c r="A58" s="15" t="s">
        <v>86</v>
      </c>
      <c r="B58" s="15" t="s">
        <v>90</v>
      </c>
      <c r="C58" s="15" t="s">
        <v>91</v>
      </c>
      <c r="D58" s="22">
        <v>142</v>
      </c>
      <c r="E58" s="22">
        <v>142</v>
      </c>
      <c r="F58" s="16">
        <f t="shared" si="0"/>
        <v>0</v>
      </c>
      <c r="G58" s="17">
        <v>1</v>
      </c>
      <c r="H58" s="17">
        <f t="shared" si="1"/>
        <v>1</v>
      </c>
      <c r="I58" s="15" t="str">
        <f t="shared" si="2"/>
        <v/>
      </c>
      <c r="J58" s="22">
        <v>138</v>
      </c>
      <c r="K58" s="22">
        <v>138</v>
      </c>
      <c r="L58" s="16">
        <f t="shared" si="3"/>
        <v>0</v>
      </c>
      <c r="M58" s="17">
        <f t="shared" si="4"/>
        <v>1</v>
      </c>
      <c r="N58" s="22">
        <v>4</v>
      </c>
      <c r="O58" s="22">
        <v>4</v>
      </c>
      <c r="P58" s="16">
        <f t="shared" si="5"/>
        <v>0</v>
      </c>
      <c r="Q58" s="17">
        <f t="shared" si="6"/>
        <v>1</v>
      </c>
    </row>
    <row r="59" spans="1:17">
      <c r="A59" s="15" t="s">
        <v>86</v>
      </c>
      <c r="B59" s="15" t="s">
        <v>92</v>
      </c>
      <c r="C59" s="15" t="s">
        <v>93</v>
      </c>
      <c r="D59" s="22">
        <v>57</v>
      </c>
      <c r="E59" s="22">
        <v>57</v>
      </c>
      <c r="F59" s="16">
        <f t="shared" si="0"/>
        <v>0</v>
      </c>
      <c r="G59" s="17">
        <v>0.89473684210526316</v>
      </c>
      <c r="H59" s="17">
        <f t="shared" si="1"/>
        <v>1</v>
      </c>
      <c r="I59" s="15" t="str">
        <f t="shared" si="2"/>
        <v/>
      </c>
      <c r="J59" s="22">
        <v>57</v>
      </c>
      <c r="K59" s="22">
        <v>57</v>
      </c>
      <c r="L59" s="16">
        <f t="shared" si="3"/>
        <v>0</v>
      </c>
      <c r="M59" s="17">
        <f t="shared" si="4"/>
        <v>1</v>
      </c>
      <c r="N59" s="22"/>
      <c r="O59" s="22"/>
      <c r="P59" s="16">
        <f t="shared" si="5"/>
        <v>0</v>
      </c>
      <c r="Q59" s="17" t="str">
        <f t="shared" si="6"/>
        <v/>
      </c>
    </row>
    <row r="60" spans="1:17">
      <c r="A60" s="15" t="s">
        <v>86</v>
      </c>
      <c r="B60" s="15" t="s">
        <v>94</v>
      </c>
      <c r="C60" s="15" t="s">
        <v>95</v>
      </c>
      <c r="D60" s="22">
        <v>556</v>
      </c>
      <c r="E60" s="22">
        <v>556</v>
      </c>
      <c r="F60" s="16">
        <f t="shared" si="0"/>
        <v>0</v>
      </c>
      <c r="G60" s="17">
        <v>1</v>
      </c>
      <c r="H60" s="17">
        <f t="shared" si="1"/>
        <v>1</v>
      </c>
      <c r="I60" s="15" t="str">
        <f t="shared" si="2"/>
        <v/>
      </c>
      <c r="J60" s="22">
        <v>525</v>
      </c>
      <c r="K60" s="22">
        <v>525</v>
      </c>
      <c r="L60" s="16">
        <f t="shared" si="3"/>
        <v>0</v>
      </c>
      <c r="M60" s="17">
        <f t="shared" si="4"/>
        <v>1</v>
      </c>
      <c r="N60" s="22">
        <v>31</v>
      </c>
      <c r="O60" s="22">
        <v>31</v>
      </c>
      <c r="P60" s="16">
        <f t="shared" si="5"/>
        <v>0</v>
      </c>
      <c r="Q60" s="17">
        <f t="shared" si="6"/>
        <v>1</v>
      </c>
    </row>
    <row r="61" spans="1:17">
      <c r="A61" s="15" t="s">
        <v>86</v>
      </c>
      <c r="B61" s="15" t="s">
        <v>96</v>
      </c>
      <c r="C61" s="15" t="s">
        <v>97</v>
      </c>
      <c r="D61" s="22">
        <v>512</v>
      </c>
      <c r="E61" s="22">
        <v>497</v>
      </c>
      <c r="F61" s="16">
        <f t="shared" si="0"/>
        <v>15</v>
      </c>
      <c r="G61" s="17">
        <v>0.95703125</v>
      </c>
      <c r="H61" s="17">
        <f t="shared" si="1"/>
        <v>0.970703125</v>
      </c>
      <c r="I61" s="15" t="str">
        <f t="shared" si="2"/>
        <v/>
      </c>
      <c r="J61" s="22">
        <v>499</v>
      </c>
      <c r="K61" s="22">
        <v>486</v>
      </c>
      <c r="L61" s="16">
        <f t="shared" si="3"/>
        <v>13</v>
      </c>
      <c r="M61" s="17">
        <f t="shared" si="4"/>
        <v>0.97394789579158314</v>
      </c>
      <c r="N61" s="22">
        <v>13</v>
      </c>
      <c r="O61" s="22">
        <v>11</v>
      </c>
      <c r="P61" s="16">
        <f t="shared" si="5"/>
        <v>2</v>
      </c>
      <c r="Q61" s="17">
        <f t="shared" si="6"/>
        <v>0.84615384615384615</v>
      </c>
    </row>
    <row r="62" spans="1:17">
      <c r="A62" s="15" t="s">
        <v>86</v>
      </c>
      <c r="B62" s="15" t="s">
        <v>98</v>
      </c>
      <c r="C62" s="15" t="s">
        <v>99</v>
      </c>
      <c r="D62" s="22">
        <v>428</v>
      </c>
      <c r="E62" s="22">
        <v>426</v>
      </c>
      <c r="F62" s="16">
        <f t="shared" si="0"/>
        <v>2</v>
      </c>
      <c r="G62" s="17">
        <v>0.99532710280373837</v>
      </c>
      <c r="H62" s="17">
        <f t="shared" si="1"/>
        <v>0.99532710280373837</v>
      </c>
      <c r="I62" s="15" t="str">
        <f t="shared" si="2"/>
        <v>No avanzó</v>
      </c>
      <c r="J62" s="22">
        <v>426</v>
      </c>
      <c r="K62" s="22">
        <v>424</v>
      </c>
      <c r="L62" s="16">
        <f t="shared" si="3"/>
        <v>2</v>
      </c>
      <c r="M62" s="17">
        <f t="shared" si="4"/>
        <v>0.99530516431924887</v>
      </c>
      <c r="N62" s="22">
        <v>2</v>
      </c>
      <c r="O62" s="22">
        <v>2</v>
      </c>
      <c r="P62" s="16">
        <f t="shared" si="5"/>
        <v>0</v>
      </c>
      <c r="Q62" s="17">
        <f t="shared" si="6"/>
        <v>1</v>
      </c>
    </row>
    <row r="63" spans="1:17">
      <c r="A63" s="15" t="s">
        <v>86</v>
      </c>
      <c r="B63" s="15" t="s">
        <v>100</v>
      </c>
      <c r="C63" s="15" t="s">
        <v>101</v>
      </c>
      <c r="D63" s="22">
        <v>225</v>
      </c>
      <c r="E63" s="22">
        <v>225</v>
      </c>
      <c r="F63" s="16">
        <f t="shared" si="0"/>
        <v>0</v>
      </c>
      <c r="G63" s="17">
        <v>1</v>
      </c>
      <c r="H63" s="17">
        <f t="shared" si="1"/>
        <v>1</v>
      </c>
      <c r="I63" s="15" t="str">
        <f t="shared" si="2"/>
        <v/>
      </c>
      <c r="J63" s="22">
        <v>218</v>
      </c>
      <c r="K63" s="22">
        <v>218</v>
      </c>
      <c r="L63" s="16">
        <f t="shared" si="3"/>
        <v>0</v>
      </c>
      <c r="M63" s="17">
        <f t="shared" si="4"/>
        <v>1</v>
      </c>
      <c r="N63" s="22">
        <v>7</v>
      </c>
      <c r="O63" s="22">
        <v>7</v>
      </c>
      <c r="P63" s="16">
        <f t="shared" si="5"/>
        <v>0</v>
      </c>
      <c r="Q63" s="17">
        <f t="shared" si="6"/>
        <v>1</v>
      </c>
    </row>
    <row r="64" spans="1:17">
      <c r="A64" s="15" t="s">
        <v>86</v>
      </c>
      <c r="B64" s="15" t="s">
        <v>102</v>
      </c>
      <c r="C64" s="15" t="s">
        <v>103</v>
      </c>
      <c r="D64" s="22">
        <v>107</v>
      </c>
      <c r="E64" s="22">
        <v>105</v>
      </c>
      <c r="F64" s="16">
        <f t="shared" si="0"/>
        <v>2</v>
      </c>
      <c r="G64" s="17">
        <v>0.98130841121495327</v>
      </c>
      <c r="H64" s="17">
        <f t="shared" si="1"/>
        <v>0.98130841121495327</v>
      </c>
      <c r="I64" s="15" t="str">
        <f t="shared" si="2"/>
        <v>No avanzó</v>
      </c>
      <c r="J64" s="22">
        <v>105</v>
      </c>
      <c r="K64" s="22">
        <v>103</v>
      </c>
      <c r="L64" s="16">
        <f t="shared" si="3"/>
        <v>2</v>
      </c>
      <c r="M64" s="17">
        <f t="shared" si="4"/>
        <v>0.98095238095238091</v>
      </c>
      <c r="N64" s="22">
        <v>2</v>
      </c>
      <c r="O64" s="22">
        <v>2</v>
      </c>
      <c r="P64" s="16">
        <f t="shared" si="5"/>
        <v>0</v>
      </c>
      <c r="Q64" s="17">
        <f t="shared" si="6"/>
        <v>1</v>
      </c>
    </row>
    <row r="65" spans="1:17">
      <c r="A65" s="15" t="s">
        <v>86</v>
      </c>
      <c r="B65" s="15" t="s">
        <v>104</v>
      </c>
      <c r="C65" s="15" t="s">
        <v>105</v>
      </c>
      <c r="D65" s="22">
        <v>116</v>
      </c>
      <c r="E65" s="22">
        <v>116</v>
      </c>
      <c r="F65" s="16">
        <f t="shared" si="0"/>
        <v>0</v>
      </c>
      <c r="G65" s="17">
        <v>1</v>
      </c>
      <c r="H65" s="17">
        <f t="shared" si="1"/>
        <v>1</v>
      </c>
      <c r="I65" s="15" t="str">
        <f t="shared" si="2"/>
        <v/>
      </c>
      <c r="J65" s="22">
        <v>116</v>
      </c>
      <c r="K65" s="22">
        <v>116</v>
      </c>
      <c r="L65" s="16">
        <f t="shared" si="3"/>
        <v>0</v>
      </c>
      <c r="M65" s="17">
        <f t="shared" si="4"/>
        <v>1</v>
      </c>
      <c r="N65" s="22"/>
      <c r="O65" s="22"/>
      <c r="P65" s="16">
        <f t="shared" si="5"/>
        <v>0</v>
      </c>
      <c r="Q65" s="17" t="str">
        <f t="shared" si="6"/>
        <v/>
      </c>
    </row>
    <row r="66" spans="1:17">
      <c r="A66" s="15" t="s">
        <v>86</v>
      </c>
      <c r="B66" s="15" t="s">
        <v>106</v>
      </c>
      <c r="C66" s="15" t="s">
        <v>107</v>
      </c>
      <c r="D66" s="22">
        <v>121</v>
      </c>
      <c r="E66" s="22">
        <v>121</v>
      </c>
      <c r="F66" s="16">
        <f t="shared" si="0"/>
        <v>0</v>
      </c>
      <c r="G66" s="17">
        <v>1</v>
      </c>
      <c r="H66" s="17">
        <f t="shared" si="1"/>
        <v>1</v>
      </c>
      <c r="I66" s="15" t="str">
        <f t="shared" si="2"/>
        <v/>
      </c>
      <c r="J66" s="22">
        <v>121</v>
      </c>
      <c r="K66" s="22">
        <v>121</v>
      </c>
      <c r="L66" s="16">
        <f t="shared" si="3"/>
        <v>0</v>
      </c>
      <c r="M66" s="17">
        <f t="shared" si="4"/>
        <v>1</v>
      </c>
      <c r="N66" s="22"/>
      <c r="O66" s="22"/>
      <c r="P66" s="16">
        <f t="shared" si="5"/>
        <v>0</v>
      </c>
      <c r="Q66" s="17" t="str">
        <f t="shared" si="6"/>
        <v/>
      </c>
    </row>
    <row r="67" spans="1:17">
      <c r="A67" s="15" t="s">
        <v>86</v>
      </c>
      <c r="B67" s="15" t="s">
        <v>108</v>
      </c>
      <c r="C67" s="15" t="s">
        <v>109</v>
      </c>
      <c r="D67" s="22">
        <v>162</v>
      </c>
      <c r="E67" s="22">
        <v>162</v>
      </c>
      <c r="F67" s="16">
        <f t="shared" si="0"/>
        <v>0</v>
      </c>
      <c r="G67" s="17">
        <v>1</v>
      </c>
      <c r="H67" s="17">
        <f t="shared" si="1"/>
        <v>1</v>
      </c>
      <c r="I67" s="15" t="str">
        <f t="shared" si="2"/>
        <v/>
      </c>
      <c r="J67" s="22">
        <v>159</v>
      </c>
      <c r="K67" s="22">
        <v>159</v>
      </c>
      <c r="L67" s="16">
        <f t="shared" si="3"/>
        <v>0</v>
      </c>
      <c r="M67" s="17">
        <f t="shared" si="4"/>
        <v>1</v>
      </c>
      <c r="N67" s="22">
        <v>3</v>
      </c>
      <c r="O67" s="22">
        <v>3</v>
      </c>
      <c r="P67" s="16">
        <f t="shared" si="5"/>
        <v>0</v>
      </c>
      <c r="Q67" s="17">
        <f t="shared" si="6"/>
        <v>1</v>
      </c>
    </row>
    <row r="68" spans="1:17">
      <c r="A68" s="15" t="s">
        <v>110</v>
      </c>
      <c r="B68" s="15" t="s">
        <v>111</v>
      </c>
      <c r="C68" s="15" t="s">
        <v>110</v>
      </c>
      <c r="D68" s="22">
        <v>64</v>
      </c>
      <c r="E68" s="22">
        <v>64</v>
      </c>
      <c r="F68" s="16">
        <f t="shared" ref="F68:F131" si="7">+D68-E68</f>
        <v>0</v>
      </c>
      <c r="G68" s="17">
        <v>1</v>
      </c>
      <c r="H68" s="17">
        <f t="shared" ref="H68:H131" si="8">+E68/D68</f>
        <v>1</v>
      </c>
      <c r="I68" s="15" t="str">
        <f t="shared" ref="I68:I131" si="9">IF(G68=1,"",IF(H68-G68&lt;=0,"No avanzó",""))</f>
        <v/>
      </c>
      <c r="J68" s="22">
        <v>37</v>
      </c>
      <c r="K68" s="22">
        <v>37</v>
      </c>
      <c r="L68" s="16">
        <f t="shared" ref="L68:L131" si="10">+J68-K68</f>
        <v>0</v>
      </c>
      <c r="M68" s="17">
        <f t="shared" ref="M68:M131" si="11">+K68/J68</f>
        <v>1</v>
      </c>
      <c r="N68" s="22">
        <v>27</v>
      </c>
      <c r="O68" s="22">
        <v>27</v>
      </c>
      <c r="P68" s="16">
        <f t="shared" ref="P68:P131" si="12">+N68-O68</f>
        <v>0</v>
      </c>
      <c r="Q68" s="17">
        <f t="shared" ref="Q68:Q131" si="13">IF(N68=0,"",+O68/N68)</f>
        <v>1</v>
      </c>
    </row>
    <row r="69" spans="1:17">
      <c r="A69" s="15" t="s">
        <v>110</v>
      </c>
      <c r="B69" s="15" t="s">
        <v>112</v>
      </c>
      <c r="C69" s="15" t="s">
        <v>113</v>
      </c>
      <c r="D69" s="22">
        <v>1337</v>
      </c>
      <c r="E69" s="22">
        <v>1286</v>
      </c>
      <c r="F69" s="16">
        <f t="shared" si="7"/>
        <v>51</v>
      </c>
      <c r="G69" s="17">
        <v>0.96035901271503366</v>
      </c>
      <c r="H69" s="17">
        <f t="shared" si="8"/>
        <v>0.96185489902767385</v>
      </c>
      <c r="I69" s="15" t="str">
        <f t="shared" si="9"/>
        <v/>
      </c>
      <c r="J69" s="22">
        <v>960</v>
      </c>
      <c r="K69" s="22">
        <v>959</v>
      </c>
      <c r="L69" s="16">
        <f t="shared" si="10"/>
        <v>1</v>
      </c>
      <c r="M69" s="17">
        <f t="shared" si="11"/>
        <v>0.99895833333333328</v>
      </c>
      <c r="N69" s="22">
        <v>377</v>
      </c>
      <c r="O69" s="22">
        <v>327</v>
      </c>
      <c r="P69" s="16">
        <f t="shared" si="12"/>
        <v>50</v>
      </c>
      <c r="Q69" s="17">
        <f t="shared" si="13"/>
        <v>0.86737400530503983</v>
      </c>
    </row>
    <row r="70" spans="1:17">
      <c r="A70" s="15" t="s">
        <v>110</v>
      </c>
      <c r="B70" s="15" t="s">
        <v>114</v>
      </c>
      <c r="C70" s="15" t="s">
        <v>115</v>
      </c>
      <c r="D70" s="22">
        <v>406</v>
      </c>
      <c r="E70" s="22">
        <v>402</v>
      </c>
      <c r="F70" s="16">
        <f t="shared" si="7"/>
        <v>4</v>
      </c>
      <c r="G70" s="17">
        <v>0.99014778325123154</v>
      </c>
      <c r="H70" s="17">
        <f t="shared" si="8"/>
        <v>0.99014778325123154</v>
      </c>
      <c r="I70" s="15" t="str">
        <f t="shared" si="9"/>
        <v>No avanzó</v>
      </c>
      <c r="J70" s="22">
        <v>392</v>
      </c>
      <c r="K70" s="22">
        <v>392</v>
      </c>
      <c r="L70" s="16">
        <f t="shared" si="10"/>
        <v>0</v>
      </c>
      <c r="M70" s="17">
        <f t="shared" si="11"/>
        <v>1</v>
      </c>
      <c r="N70" s="22">
        <v>14</v>
      </c>
      <c r="O70" s="22">
        <v>10</v>
      </c>
      <c r="P70" s="16">
        <f t="shared" si="12"/>
        <v>4</v>
      </c>
      <c r="Q70" s="17">
        <f t="shared" si="13"/>
        <v>0.7142857142857143</v>
      </c>
    </row>
    <row r="71" spans="1:17">
      <c r="A71" s="15" t="s">
        <v>110</v>
      </c>
      <c r="B71" s="15" t="s">
        <v>116</v>
      </c>
      <c r="C71" s="15" t="s">
        <v>117</v>
      </c>
      <c r="D71" s="22">
        <v>606</v>
      </c>
      <c r="E71" s="22">
        <v>591</v>
      </c>
      <c r="F71" s="16">
        <f t="shared" si="7"/>
        <v>15</v>
      </c>
      <c r="G71" s="17">
        <v>0.97524752475247523</v>
      </c>
      <c r="H71" s="17">
        <f t="shared" si="8"/>
        <v>0.97524752475247523</v>
      </c>
      <c r="I71" s="15" t="str">
        <f t="shared" si="9"/>
        <v>No avanzó</v>
      </c>
      <c r="J71" s="22">
        <v>572</v>
      </c>
      <c r="K71" s="22">
        <v>572</v>
      </c>
      <c r="L71" s="16">
        <f t="shared" si="10"/>
        <v>0</v>
      </c>
      <c r="M71" s="17">
        <f t="shared" si="11"/>
        <v>1</v>
      </c>
      <c r="N71" s="22">
        <v>34</v>
      </c>
      <c r="O71" s="22">
        <v>19</v>
      </c>
      <c r="P71" s="16">
        <f t="shared" si="12"/>
        <v>15</v>
      </c>
      <c r="Q71" s="17">
        <f t="shared" si="13"/>
        <v>0.55882352941176472</v>
      </c>
    </row>
    <row r="72" spans="1:17">
      <c r="A72" s="15" t="s">
        <v>110</v>
      </c>
      <c r="B72" s="15" t="s">
        <v>118</v>
      </c>
      <c r="C72" s="15" t="s">
        <v>119</v>
      </c>
      <c r="D72" s="22">
        <v>796</v>
      </c>
      <c r="E72" s="22">
        <v>794</v>
      </c>
      <c r="F72" s="16">
        <f t="shared" si="7"/>
        <v>2</v>
      </c>
      <c r="G72" s="17">
        <v>0.99748743718592969</v>
      </c>
      <c r="H72" s="17">
        <f t="shared" si="8"/>
        <v>0.99748743718592969</v>
      </c>
      <c r="I72" s="15" t="str">
        <f t="shared" si="9"/>
        <v>No avanzó</v>
      </c>
      <c r="J72" s="22">
        <v>785</v>
      </c>
      <c r="K72" s="22">
        <v>785</v>
      </c>
      <c r="L72" s="16">
        <f t="shared" si="10"/>
        <v>0</v>
      </c>
      <c r="M72" s="17">
        <f t="shared" si="11"/>
        <v>1</v>
      </c>
      <c r="N72" s="22">
        <v>11</v>
      </c>
      <c r="O72" s="22">
        <v>9</v>
      </c>
      <c r="P72" s="16">
        <f t="shared" si="12"/>
        <v>2</v>
      </c>
      <c r="Q72" s="17">
        <f t="shared" si="13"/>
        <v>0.81818181818181823</v>
      </c>
    </row>
    <row r="73" spans="1:17">
      <c r="A73" s="15" t="s">
        <v>110</v>
      </c>
      <c r="B73" s="15" t="s">
        <v>120</v>
      </c>
      <c r="C73" s="15" t="s">
        <v>121</v>
      </c>
      <c r="D73" s="22">
        <v>235</v>
      </c>
      <c r="E73" s="22">
        <v>235</v>
      </c>
      <c r="F73" s="16">
        <f t="shared" si="7"/>
        <v>0</v>
      </c>
      <c r="G73" s="17">
        <v>1</v>
      </c>
      <c r="H73" s="17">
        <f t="shared" si="8"/>
        <v>1</v>
      </c>
      <c r="I73" s="15" t="str">
        <f t="shared" si="9"/>
        <v/>
      </c>
      <c r="J73" s="22">
        <v>235</v>
      </c>
      <c r="K73" s="22">
        <v>235</v>
      </c>
      <c r="L73" s="16">
        <f t="shared" si="10"/>
        <v>0</v>
      </c>
      <c r="M73" s="17">
        <f t="shared" si="11"/>
        <v>1</v>
      </c>
      <c r="N73" s="22"/>
      <c r="O73" s="22"/>
      <c r="P73" s="16">
        <f t="shared" si="12"/>
        <v>0</v>
      </c>
      <c r="Q73" s="17" t="str">
        <f t="shared" si="13"/>
        <v/>
      </c>
    </row>
    <row r="74" spans="1:17">
      <c r="A74" s="15" t="s">
        <v>110</v>
      </c>
      <c r="B74" s="15" t="s">
        <v>122</v>
      </c>
      <c r="C74" s="15" t="s">
        <v>123</v>
      </c>
      <c r="D74" s="22">
        <v>920</v>
      </c>
      <c r="E74" s="22">
        <v>902</v>
      </c>
      <c r="F74" s="16">
        <f t="shared" si="7"/>
        <v>18</v>
      </c>
      <c r="G74" s="17">
        <v>0.97608695652173916</v>
      </c>
      <c r="H74" s="17">
        <f t="shared" si="8"/>
        <v>0.98043478260869565</v>
      </c>
      <c r="I74" s="15" t="str">
        <f t="shared" si="9"/>
        <v/>
      </c>
      <c r="J74" s="22">
        <v>898</v>
      </c>
      <c r="K74" s="22">
        <v>893</v>
      </c>
      <c r="L74" s="16">
        <f t="shared" si="10"/>
        <v>5</v>
      </c>
      <c r="M74" s="17">
        <f t="shared" si="11"/>
        <v>0.99443207126948774</v>
      </c>
      <c r="N74" s="22">
        <v>22</v>
      </c>
      <c r="O74" s="22">
        <v>9</v>
      </c>
      <c r="P74" s="16">
        <f t="shared" si="12"/>
        <v>13</v>
      </c>
      <c r="Q74" s="17">
        <f t="shared" si="13"/>
        <v>0.40909090909090912</v>
      </c>
    </row>
    <row r="75" spans="1:17">
      <c r="A75" s="15" t="s">
        <v>110</v>
      </c>
      <c r="B75" s="15" t="s">
        <v>124</v>
      </c>
      <c r="C75" s="15" t="s">
        <v>125</v>
      </c>
      <c r="D75" s="22">
        <v>430</v>
      </c>
      <c r="E75" s="22">
        <v>428</v>
      </c>
      <c r="F75" s="16">
        <f t="shared" si="7"/>
        <v>2</v>
      </c>
      <c r="G75" s="17">
        <v>0.99534883720930234</v>
      </c>
      <c r="H75" s="17">
        <f t="shared" si="8"/>
        <v>0.99534883720930234</v>
      </c>
      <c r="I75" s="15" t="str">
        <f t="shared" si="9"/>
        <v>No avanzó</v>
      </c>
      <c r="J75" s="22">
        <v>417</v>
      </c>
      <c r="K75" s="22">
        <v>417</v>
      </c>
      <c r="L75" s="16">
        <f t="shared" si="10"/>
        <v>0</v>
      </c>
      <c r="M75" s="17">
        <f t="shared" si="11"/>
        <v>1</v>
      </c>
      <c r="N75" s="22">
        <v>13</v>
      </c>
      <c r="O75" s="22">
        <v>11</v>
      </c>
      <c r="P75" s="16">
        <f t="shared" si="12"/>
        <v>2</v>
      </c>
      <c r="Q75" s="17">
        <f t="shared" si="13"/>
        <v>0.84615384615384615</v>
      </c>
    </row>
    <row r="76" spans="1:17">
      <c r="A76" s="15" t="s">
        <v>110</v>
      </c>
      <c r="B76" s="15" t="s">
        <v>126</v>
      </c>
      <c r="C76" s="15" t="s">
        <v>127</v>
      </c>
      <c r="D76" s="22">
        <v>974</v>
      </c>
      <c r="E76" s="22">
        <v>952</v>
      </c>
      <c r="F76" s="16">
        <f t="shared" si="7"/>
        <v>22</v>
      </c>
      <c r="G76" s="17">
        <v>0.97125256673511295</v>
      </c>
      <c r="H76" s="17">
        <f t="shared" si="8"/>
        <v>0.97741273100616022</v>
      </c>
      <c r="I76" s="15" t="str">
        <f t="shared" si="9"/>
        <v/>
      </c>
      <c r="J76" s="22">
        <v>919</v>
      </c>
      <c r="K76" s="22">
        <v>915</v>
      </c>
      <c r="L76" s="16">
        <f t="shared" si="10"/>
        <v>4</v>
      </c>
      <c r="M76" s="17">
        <f t="shared" si="11"/>
        <v>0.99564744287268769</v>
      </c>
      <c r="N76" s="22">
        <v>55</v>
      </c>
      <c r="O76" s="22">
        <v>37</v>
      </c>
      <c r="P76" s="16">
        <f t="shared" si="12"/>
        <v>18</v>
      </c>
      <c r="Q76" s="17">
        <f t="shared" si="13"/>
        <v>0.67272727272727273</v>
      </c>
    </row>
    <row r="77" spans="1:17">
      <c r="A77" s="15" t="s">
        <v>110</v>
      </c>
      <c r="B77" s="15" t="s">
        <v>128</v>
      </c>
      <c r="C77" s="15" t="s">
        <v>129</v>
      </c>
      <c r="D77" s="22">
        <v>861</v>
      </c>
      <c r="E77" s="22">
        <v>853</v>
      </c>
      <c r="F77" s="16">
        <f t="shared" si="7"/>
        <v>8</v>
      </c>
      <c r="G77" s="17">
        <v>0.99070847851335653</v>
      </c>
      <c r="H77" s="17">
        <f t="shared" si="8"/>
        <v>0.99070847851335653</v>
      </c>
      <c r="I77" s="15" t="str">
        <f t="shared" si="9"/>
        <v>No avanzó</v>
      </c>
      <c r="J77" s="22">
        <v>848</v>
      </c>
      <c r="K77" s="22">
        <v>848</v>
      </c>
      <c r="L77" s="16">
        <f t="shared" si="10"/>
        <v>0</v>
      </c>
      <c r="M77" s="17">
        <f t="shared" si="11"/>
        <v>1</v>
      </c>
      <c r="N77" s="22">
        <v>13</v>
      </c>
      <c r="O77" s="22">
        <v>5</v>
      </c>
      <c r="P77" s="16">
        <f t="shared" si="12"/>
        <v>8</v>
      </c>
      <c r="Q77" s="17">
        <f t="shared" si="13"/>
        <v>0.38461538461538464</v>
      </c>
    </row>
    <row r="78" spans="1:17">
      <c r="A78" s="15" t="s">
        <v>110</v>
      </c>
      <c r="B78" s="15" t="s">
        <v>130</v>
      </c>
      <c r="C78" s="15" t="s">
        <v>131</v>
      </c>
      <c r="D78" s="22">
        <v>336</v>
      </c>
      <c r="E78" s="22">
        <v>332</v>
      </c>
      <c r="F78" s="16">
        <f t="shared" si="7"/>
        <v>4</v>
      </c>
      <c r="G78" s="17">
        <v>0.98809523809523814</v>
      </c>
      <c r="H78" s="17">
        <f t="shared" si="8"/>
        <v>0.98809523809523814</v>
      </c>
      <c r="I78" s="15" t="str">
        <f t="shared" si="9"/>
        <v>No avanzó</v>
      </c>
      <c r="J78" s="22">
        <v>332</v>
      </c>
      <c r="K78" s="22">
        <v>328</v>
      </c>
      <c r="L78" s="16">
        <f t="shared" si="10"/>
        <v>4</v>
      </c>
      <c r="M78" s="17">
        <f t="shared" si="11"/>
        <v>0.98795180722891562</v>
      </c>
      <c r="N78" s="22">
        <v>4</v>
      </c>
      <c r="O78" s="22">
        <v>4</v>
      </c>
      <c r="P78" s="16">
        <f t="shared" si="12"/>
        <v>0</v>
      </c>
      <c r="Q78" s="17">
        <f t="shared" si="13"/>
        <v>1</v>
      </c>
    </row>
    <row r="79" spans="1:17">
      <c r="A79" s="15" t="s">
        <v>110</v>
      </c>
      <c r="B79" s="15" t="s">
        <v>132</v>
      </c>
      <c r="C79" s="15" t="s">
        <v>133</v>
      </c>
      <c r="D79" s="22">
        <v>397</v>
      </c>
      <c r="E79" s="22">
        <v>397</v>
      </c>
      <c r="F79" s="16">
        <f t="shared" si="7"/>
        <v>0</v>
      </c>
      <c r="G79" s="17">
        <v>1</v>
      </c>
      <c r="H79" s="17">
        <f t="shared" si="8"/>
        <v>1</v>
      </c>
      <c r="I79" s="15" t="str">
        <f t="shared" si="9"/>
        <v/>
      </c>
      <c r="J79" s="22">
        <v>397</v>
      </c>
      <c r="K79" s="22">
        <v>397</v>
      </c>
      <c r="L79" s="16">
        <f t="shared" si="10"/>
        <v>0</v>
      </c>
      <c r="M79" s="17">
        <f t="shared" si="11"/>
        <v>1</v>
      </c>
      <c r="N79" s="22"/>
      <c r="O79" s="22"/>
      <c r="P79" s="16">
        <f t="shared" si="12"/>
        <v>0</v>
      </c>
      <c r="Q79" s="17" t="str">
        <f t="shared" si="13"/>
        <v/>
      </c>
    </row>
    <row r="80" spans="1:17">
      <c r="A80" s="15" t="s">
        <v>110</v>
      </c>
      <c r="B80" s="15" t="s">
        <v>134</v>
      </c>
      <c r="C80" s="15" t="s">
        <v>135</v>
      </c>
      <c r="D80" s="22">
        <v>162</v>
      </c>
      <c r="E80" s="22">
        <v>162</v>
      </c>
      <c r="F80" s="16">
        <f t="shared" si="7"/>
        <v>0</v>
      </c>
      <c r="G80" s="17">
        <v>1</v>
      </c>
      <c r="H80" s="17">
        <f t="shared" si="8"/>
        <v>1</v>
      </c>
      <c r="I80" s="15" t="str">
        <f t="shared" si="9"/>
        <v/>
      </c>
      <c r="J80" s="22">
        <v>162</v>
      </c>
      <c r="K80" s="22">
        <v>162</v>
      </c>
      <c r="L80" s="16">
        <f t="shared" si="10"/>
        <v>0</v>
      </c>
      <c r="M80" s="17">
        <f t="shared" si="11"/>
        <v>1</v>
      </c>
      <c r="N80" s="22"/>
      <c r="O80" s="22"/>
      <c r="P80" s="16">
        <f t="shared" si="12"/>
        <v>0</v>
      </c>
      <c r="Q80" s="17" t="str">
        <f t="shared" si="13"/>
        <v/>
      </c>
    </row>
    <row r="81" spans="1:17">
      <c r="A81" s="15" t="s">
        <v>110</v>
      </c>
      <c r="B81" s="15" t="s">
        <v>136</v>
      </c>
      <c r="C81" s="15" t="s">
        <v>137</v>
      </c>
      <c r="D81" s="22">
        <v>324</v>
      </c>
      <c r="E81" s="22">
        <v>317</v>
      </c>
      <c r="F81" s="16">
        <f t="shared" si="7"/>
        <v>7</v>
      </c>
      <c r="G81" s="17">
        <v>0.97839506172839508</v>
      </c>
      <c r="H81" s="17">
        <f t="shared" si="8"/>
        <v>0.97839506172839508</v>
      </c>
      <c r="I81" s="15" t="str">
        <f t="shared" si="9"/>
        <v>No avanzó</v>
      </c>
      <c r="J81" s="22">
        <v>324</v>
      </c>
      <c r="K81" s="22">
        <v>317</v>
      </c>
      <c r="L81" s="16">
        <f t="shared" si="10"/>
        <v>7</v>
      </c>
      <c r="M81" s="17">
        <f t="shared" si="11"/>
        <v>0.97839506172839508</v>
      </c>
      <c r="N81" s="22"/>
      <c r="O81" s="22"/>
      <c r="P81" s="16">
        <f t="shared" si="12"/>
        <v>0</v>
      </c>
      <c r="Q81" s="17" t="str">
        <f t="shared" si="13"/>
        <v/>
      </c>
    </row>
    <row r="82" spans="1:17">
      <c r="A82" s="15" t="s">
        <v>138</v>
      </c>
      <c r="B82" s="15" t="s">
        <v>139</v>
      </c>
      <c r="C82" s="15" t="s">
        <v>138</v>
      </c>
      <c r="D82" s="22">
        <v>1044</v>
      </c>
      <c r="E82" s="22">
        <v>969</v>
      </c>
      <c r="F82" s="16">
        <f t="shared" si="7"/>
        <v>75</v>
      </c>
      <c r="G82" s="17">
        <v>0.92145593869731801</v>
      </c>
      <c r="H82" s="17">
        <f t="shared" si="8"/>
        <v>0.92816091954022983</v>
      </c>
      <c r="I82" s="15" t="str">
        <f t="shared" si="9"/>
        <v/>
      </c>
      <c r="J82" s="22">
        <v>245</v>
      </c>
      <c r="K82" s="22">
        <v>191</v>
      </c>
      <c r="L82" s="16">
        <f t="shared" si="10"/>
        <v>54</v>
      </c>
      <c r="M82" s="17">
        <f t="shared" si="11"/>
        <v>0.7795918367346939</v>
      </c>
      <c r="N82" s="22">
        <v>799</v>
      </c>
      <c r="O82" s="22">
        <v>778</v>
      </c>
      <c r="P82" s="16">
        <f t="shared" si="12"/>
        <v>21</v>
      </c>
      <c r="Q82" s="17">
        <f t="shared" si="13"/>
        <v>0.9737171464330413</v>
      </c>
    </row>
    <row r="83" spans="1:17">
      <c r="A83" s="15" t="s">
        <v>138</v>
      </c>
      <c r="B83" s="15" t="s">
        <v>140</v>
      </c>
      <c r="C83" s="15" t="s">
        <v>141</v>
      </c>
      <c r="D83" s="22">
        <v>657</v>
      </c>
      <c r="E83" s="22">
        <v>656</v>
      </c>
      <c r="F83" s="16">
        <f t="shared" si="7"/>
        <v>1</v>
      </c>
      <c r="G83" s="17">
        <v>0.99238964992389644</v>
      </c>
      <c r="H83" s="17">
        <f t="shared" si="8"/>
        <v>0.99847792998477924</v>
      </c>
      <c r="I83" s="15" t="str">
        <f t="shared" si="9"/>
        <v/>
      </c>
      <c r="J83" s="22">
        <v>212</v>
      </c>
      <c r="K83" s="22">
        <v>212</v>
      </c>
      <c r="L83" s="16">
        <f t="shared" si="10"/>
        <v>0</v>
      </c>
      <c r="M83" s="17">
        <f t="shared" si="11"/>
        <v>1</v>
      </c>
      <c r="N83" s="22">
        <v>445</v>
      </c>
      <c r="O83" s="22">
        <v>444</v>
      </c>
      <c r="P83" s="16">
        <f t="shared" si="12"/>
        <v>1</v>
      </c>
      <c r="Q83" s="17">
        <f t="shared" si="13"/>
        <v>0.99775280898876406</v>
      </c>
    </row>
    <row r="84" spans="1:17">
      <c r="A84" s="15" t="s">
        <v>142</v>
      </c>
      <c r="B84" s="15" t="s">
        <v>143</v>
      </c>
      <c r="C84" s="15" t="s">
        <v>142</v>
      </c>
      <c r="D84" s="22">
        <v>69</v>
      </c>
      <c r="E84" s="22">
        <v>59</v>
      </c>
      <c r="F84" s="16">
        <f t="shared" si="7"/>
        <v>10</v>
      </c>
      <c r="G84" s="17">
        <v>0.85507246376811596</v>
      </c>
      <c r="H84" s="17">
        <f t="shared" si="8"/>
        <v>0.85507246376811596</v>
      </c>
      <c r="I84" s="15" t="str">
        <f t="shared" si="9"/>
        <v>No avanzó</v>
      </c>
      <c r="J84" s="22">
        <v>24</v>
      </c>
      <c r="K84" s="22">
        <v>20</v>
      </c>
      <c r="L84" s="16">
        <f t="shared" si="10"/>
        <v>4</v>
      </c>
      <c r="M84" s="17">
        <f t="shared" si="11"/>
        <v>0.83333333333333337</v>
      </c>
      <c r="N84" s="22">
        <v>45</v>
      </c>
      <c r="O84" s="22">
        <v>39</v>
      </c>
      <c r="P84" s="16">
        <f t="shared" si="12"/>
        <v>6</v>
      </c>
      <c r="Q84" s="17">
        <f t="shared" si="13"/>
        <v>0.8666666666666667</v>
      </c>
    </row>
    <row r="85" spans="1:17">
      <c r="A85" s="15" t="s">
        <v>142</v>
      </c>
      <c r="B85" s="15" t="s">
        <v>144</v>
      </c>
      <c r="C85" s="15" t="s">
        <v>145</v>
      </c>
      <c r="D85" s="22">
        <v>907</v>
      </c>
      <c r="E85" s="22">
        <v>904</v>
      </c>
      <c r="F85" s="16">
        <f t="shared" si="7"/>
        <v>3</v>
      </c>
      <c r="G85" s="17">
        <v>0.99338478500551264</v>
      </c>
      <c r="H85" s="17">
        <f t="shared" si="8"/>
        <v>0.99669239250275632</v>
      </c>
      <c r="I85" s="15" t="str">
        <f t="shared" si="9"/>
        <v/>
      </c>
      <c r="J85" s="22">
        <v>366</v>
      </c>
      <c r="K85" s="22">
        <v>366</v>
      </c>
      <c r="L85" s="16">
        <f t="shared" si="10"/>
        <v>0</v>
      </c>
      <c r="M85" s="17">
        <f t="shared" si="11"/>
        <v>1</v>
      </c>
      <c r="N85" s="22">
        <v>541</v>
      </c>
      <c r="O85" s="22">
        <v>538</v>
      </c>
      <c r="P85" s="16">
        <f t="shared" si="12"/>
        <v>3</v>
      </c>
      <c r="Q85" s="17">
        <f t="shared" si="13"/>
        <v>0.99445471349353054</v>
      </c>
    </row>
    <row r="86" spans="1:17">
      <c r="A86" s="15" t="s">
        <v>142</v>
      </c>
      <c r="B86" s="15" t="s">
        <v>146</v>
      </c>
      <c r="C86" s="15" t="s">
        <v>147</v>
      </c>
      <c r="D86" s="22">
        <v>117</v>
      </c>
      <c r="E86" s="22">
        <v>117</v>
      </c>
      <c r="F86" s="16">
        <f t="shared" si="7"/>
        <v>0</v>
      </c>
      <c r="G86" s="17">
        <v>1</v>
      </c>
      <c r="H86" s="17">
        <f t="shared" si="8"/>
        <v>1</v>
      </c>
      <c r="I86" s="15" t="str">
        <f t="shared" si="9"/>
        <v/>
      </c>
      <c r="J86" s="22">
        <v>111</v>
      </c>
      <c r="K86" s="22">
        <v>111</v>
      </c>
      <c r="L86" s="16">
        <f t="shared" si="10"/>
        <v>0</v>
      </c>
      <c r="M86" s="17">
        <f t="shared" si="11"/>
        <v>1</v>
      </c>
      <c r="N86" s="22">
        <v>6</v>
      </c>
      <c r="O86" s="22">
        <v>6</v>
      </c>
      <c r="P86" s="16">
        <f t="shared" si="12"/>
        <v>0</v>
      </c>
      <c r="Q86" s="17">
        <f t="shared" si="13"/>
        <v>1</v>
      </c>
    </row>
    <row r="87" spans="1:17">
      <c r="A87" s="15" t="s">
        <v>142</v>
      </c>
      <c r="B87" s="15" t="s">
        <v>148</v>
      </c>
      <c r="C87" s="15" t="s">
        <v>149</v>
      </c>
      <c r="D87" s="22">
        <v>224</v>
      </c>
      <c r="E87" s="22">
        <v>220</v>
      </c>
      <c r="F87" s="16">
        <f t="shared" si="7"/>
        <v>4</v>
      </c>
      <c r="G87" s="17">
        <v>0.9821428571428571</v>
      </c>
      <c r="H87" s="17">
        <f t="shared" si="8"/>
        <v>0.9821428571428571</v>
      </c>
      <c r="I87" s="15" t="str">
        <f t="shared" si="9"/>
        <v>No avanzó</v>
      </c>
      <c r="J87" s="22">
        <v>192</v>
      </c>
      <c r="K87" s="22">
        <v>191</v>
      </c>
      <c r="L87" s="16">
        <f t="shared" si="10"/>
        <v>1</v>
      </c>
      <c r="M87" s="17">
        <f t="shared" si="11"/>
        <v>0.99479166666666663</v>
      </c>
      <c r="N87" s="22">
        <v>32</v>
      </c>
      <c r="O87" s="22">
        <v>29</v>
      </c>
      <c r="P87" s="16">
        <f t="shared" si="12"/>
        <v>3</v>
      </c>
      <c r="Q87" s="17">
        <f t="shared" si="13"/>
        <v>0.90625</v>
      </c>
    </row>
    <row r="88" spans="1:17">
      <c r="A88" s="15" t="s">
        <v>142</v>
      </c>
      <c r="B88" s="15" t="s">
        <v>150</v>
      </c>
      <c r="C88" s="15" t="s">
        <v>151</v>
      </c>
      <c r="D88" s="22">
        <v>303</v>
      </c>
      <c r="E88" s="22">
        <v>243</v>
      </c>
      <c r="F88" s="16">
        <f t="shared" si="7"/>
        <v>60</v>
      </c>
      <c r="G88" s="17">
        <v>0.78877887788778878</v>
      </c>
      <c r="H88" s="17">
        <f t="shared" si="8"/>
        <v>0.80198019801980203</v>
      </c>
      <c r="I88" s="15" t="str">
        <f t="shared" si="9"/>
        <v/>
      </c>
      <c r="J88" s="22">
        <v>271</v>
      </c>
      <c r="K88" s="22">
        <v>231</v>
      </c>
      <c r="L88" s="16">
        <f t="shared" si="10"/>
        <v>40</v>
      </c>
      <c r="M88" s="17">
        <f t="shared" si="11"/>
        <v>0.85239852398523985</v>
      </c>
      <c r="N88" s="22">
        <v>32</v>
      </c>
      <c r="O88" s="22">
        <v>12</v>
      </c>
      <c r="P88" s="16">
        <f t="shared" si="12"/>
        <v>20</v>
      </c>
      <c r="Q88" s="17">
        <f t="shared" si="13"/>
        <v>0.375</v>
      </c>
    </row>
    <row r="89" spans="1:17">
      <c r="A89" s="15" t="s">
        <v>142</v>
      </c>
      <c r="B89" s="15" t="s">
        <v>152</v>
      </c>
      <c r="C89" s="15" t="s">
        <v>153</v>
      </c>
      <c r="D89" s="22">
        <v>134</v>
      </c>
      <c r="E89" s="22">
        <v>132</v>
      </c>
      <c r="F89" s="16">
        <f t="shared" si="7"/>
        <v>2</v>
      </c>
      <c r="G89" s="17">
        <v>0.95522388059701491</v>
      </c>
      <c r="H89" s="17">
        <f t="shared" si="8"/>
        <v>0.9850746268656716</v>
      </c>
      <c r="I89" s="15" t="str">
        <f t="shared" si="9"/>
        <v/>
      </c>
      <c r="J89" s="22">
        <v>129</v>
      </c>
      <c r="K89" s="22">
        <v>129</v>
      </c>
      <c r="L89" s="16">
        <f t="shared" si="10"/>
        <v>0</v>
      </c>
      <c r="M89" s="17">
        <f t="shared" si="11"/>
        <v>1</v>
      </c>
      <c r="N89" s="22">
        <v>5</v>
      </c>
      <c r="O89" s="22">
        <v>3</v>
      </c>
      <c r="P89" s="16">
        <f t="shared" si="12"/>
        <v>2</v>
      </c>
      <c r="Q89" s="17">
        <f t="shared" si="13"/>
        <v>0.6</v>
      </c>
    </row>
    <row r="90" spans="1:17">
      <c r="A90" s="15" t="s">
        <v>142</v>
      </c>
      <c r="B90" s="15" t="s">
        <v>154</v>
      </c>
      <c r="C90" s="15" t="s">
        <v>155</v>
      </c>
      <c r="D90" s="22">
        <v>414</v>
      </c>
      <c r="E90" s="22">
        <v>347</v>
      </c>
      <c r="F90" s="16">
        <f t="shared" si="7"/>
        <v>67</v>
      </c>
      <c r="G90" s="17">
        <v>0.78502415458937203</v>
      </c>
      <c r="H90" s="17">
        <f t="shared" si="8"/>
        <v>0.83816425120772942</v>
      </c>
      <c r="I90" s="15" t="str">
        <f t="shared" si="9"/>
        <v/>
      </c>
      <c r="J90" s="22">
        <v>377</v>
      </c>
      <c r="K90" s="22">
        <v>329</v>
      </c>
      <c r="L90" s="16">
        <f t="shared" si="10"/>
        <v>48</v>
      </c>
      <c r="M90" s="17">
        <f t="shared" si="11"/>
        <v>0.87267904509283822</v>
      </c>
      <c r="N90" s="22">
        <v>37</v>
      </c>
      <c r="O90" s="22">
        <v>18</v>
      </c>
      <c r="P90" s="16">
        <f t="shared" si="12"/>
        <v>19</v>
      </c>
      <c r="Q90" s="17">
        <f t="shared" si="13"/>
        <v>0.48648648648648651</v>
      </c>
    </row>
    <row r="91" spans="1:17">
      <c r="A91" s="15" t="s">
        <v>142</v>
      </c>
      <c r="B91" s="15" t="s">
        <v>156</v>
      </c>
      <c r="C91" s="15" t="s">
        <v>157</v>
      </c>
      <c r="D91" s="22">
        <v>324</v>
      </c>
      <c r="E91" s="22">
        <v>273</v>
      </c>
      <c r="F91" s="16">
        <f t="shared" si="7"/>
        <v>51</v>
      </c>
      <c r="G91" s="17">
        <v>0.8271604938271605</v>
      </c>
      <c r="H91" s="17">
        <f t="shared" si="8"/>
        <v>0.84259259259259256</v>
      </c>
      <c r="I91" s="15" t="str">
        <f t="shared" si="9"/>
        <v/>
      </c>
      <c r="J91" s="22">
        <v>311</v>
      </c>
      <c r="K91" s="22">
        <v>261</v>
      </c>
      <c r="L91" s="16">
        <f t="shared" si="10"/>
        <v>50</v>
      </c>
      <c r="M91" s="17">
        <f t="shared" si="11"/>
        <v>0.83922829581993574</v>
      </c>
      <c r="N91" s="22">
        <v>13</v>
      </c>
      <c r="O91" s="22">
        <v>12</v>
      </c>
      <c r="P91" s="16">
        <f t="shared" si="12"/>
        <v>1</v>
      </c>
      <c r="Q91" s="17">
        <f t="shared" si="13"/>
        <v>0.92307692307692313</v>
      </c>
    </row>
    <row r="92" spans="1:17">
      <c r="A92" s="15" t="s">
        <v>142</v>
      </c>
      <c r="B92" s="15" t="s">
        <v>158</v>
      </c>
      <c r="C92" s="15" t="s">
        <v>159</v>
      </c>
      <c r="D92" s="22">
        <v>273</v>
      </c>
      <c r="E92" s="22">
        <v>271</v>
      </c>
      <c r="F92" s="16">
        <f t="shared" si="7"/>
        <v>2</v>
      </c>
      <c r="G92" s="17">
        <v>0.9926739926739927</v>
      </c>
      <c r="H92" s="17">
        <f t="shared" si="8"/>
        <v>0.9926739926739927</v>
      </c>
      <c r="I92" s="15" t="str">
        <f t="shared" si="9"/>
        <v>No avanzó</v>
      </c>
      <c r="J92" s="22">
        <v>238</v>
      </c>
      <c r="K92" s="22">
        <v>238</v>
      </c>
      <c r="L92" s="16">
        <f t="shared" si="10"/>
        <v>0</v>
      </c>
      <c r="M92" s="17">
        <f t="shared" si="11"/>
        <v>1</v>
      </c>
      <c r="N92" s="22">
        <v>35</v>
      </c>
      <c r="O92" s="22">
        <v>33</v>
      </c>
      <c r="P92" s="16">
        <f t="shared" si="12"/>
        <v>2</v>
      </c>
      <c r="Q92" s="17">
        <f t="shared" si="13"/>
        <v>0.94285714285714284</v>
      </c>
    </row>
    <row r="93" spans="1:17">
      <c r="A93" s="15" t="s">
        <v>142</v>
      </c>
      <c r="B93" s="15" t="s">
        <v>160</v>
      </c>
      <c r="C93" s="15" t="s">
        <v>161</v>
      </c>
      <c r="D93" s="22">
        <v>597</v>
      </c>
      <c r="E93" s="22">
        <v>580</v>
      </c>
      <c r="F93" s="16">
        <f t="shared" si="7"/>
        <v>17</v>
      </c>
      <c r="G93" s="17">
        <v>0.95979899497487442</v>
      </c>
      <c r="H93" s="17">
        <f t="shared" si="8"/>
        <v>0.9715242881072027</v>
      </c>
      <c r="I93" s="15" t="str">
        <f t="shared" si="9"/>
        <v/>
      </c>
      <c r="J93" s="22">
        <v>535</v>
      </c>
      <c r="K93" s="22">
        <v>531</v>
      </c>
      <c r="L93" s="16">
        <f t="shared" si="10"/>
        <v>4</v>
      </c>
      <c r="M93" s="17">
        <f t="shared" si="11"/>
        <v>0.99252336448598133</v>
      </c>
      <c r="N93" s="22">
        <v>62</v>
      </c>
      <c r="O93" s="22">
        <v>49</v>
      </c>
      <c r="P93" s="16">
        <f t="shared" si="12"/>
        <v>13</v>
      </c>
      <c r="Q93" s="17">
        <f t="shared" si="13"/>
        <v>0.79032258064516125</v>
      </c>
    </row>
    <row r="94" spans="1:17">
      <c r="A94" s="15" t="s">
        <v>142</v>
      </c>
      <c r="B94" s="15" t="s">
        <v>162</v>
      </c>
      <c r="C94" s="15" t="s">
        <v>163</v>
      </c>
      <c r="D94" s="22">
        <v>175</v>
      </c>
      <c r="E94" s="22">
        <v>175</v>
      </c>
      <c r="F94" s="16">
        <f t="shared" si="7"/>
        <v>0</v>
      </c>
      <c r="G94" s="17">
        <v>1</v>
      </c>
      <c r="H94" s="17">
        <f t="shared" si="8"/>
        <v>1</v>
      </c>
      <c r="I94" s="15" t="str">
        <f t="shared" si="9"/>
        <v/>
      </c>
      <c r="J94" s="22">
        <v>175</v>
      </c>
      <c r="K94" s="22">
        <v>175</v>
      </c>
      <c r="L94" s="16">
        <f t="shared" si="10"/>
        <v>0</v>
      </c>
      <c r="M94" s="17">
        <f t="shared" si="11"/>
        <v>1</v>
      </c>
      <c r="N94" s="22"/>
      <c r="O94" s="22"/>
      <c r="P94" s="16">
        <f t="shared" si="12"/>
        <v>0</v>
      </c>
      <c r="Q94" s="17" t="str">
        <f t="shared" si="13"/>
        <v/>
      </c>
    </row>
    <row r="95" spans="1:17">
      <c r="A95" s="15" t="s">
        <v>142</v>
      </c>
      <c r="B95" s="15" t="s">
        <v>164</v>
      </c>
      <c r="C95" s="15" t="s">
        <v>165</v>
      </c>
      <c r="D95" s="22">
        <v>272</v>
      </c>
      <c r="E95" s="22">
        <v>225</v>
      </c>
      <c r="F95" s="16">
        <f t="shared" si="7"/>
        <v>47</v>
      </c>
      <c r="G95" s="17">
        <v>0.79779411764705888</v>
      </c>
      <c r="H95" s="17">
        <f t="shared" si="8"/>
        <v>0.82720588235294112</v>
      </c>
      <c r="I95" s="15" t="str">
        <f t="shared" si="9"/>
        <v/>
      </c>
      <c r="J95" s="22">
        <v>263</v>
      </c>
      <c r="K95" s="22">
        <v>222</v>
      </c>
      <c r="L95" s="16">
        <f t="shared" si="10"/>
        <v>41</v>
      </c>
      <c r="M95" s="17">
        <f t="shared" si="11"/>
        <v>0.844106463878327</v>
      </c>
      <c r="N95" s="22">
        <v>9</v>
      </c>
      <c r="O95" s="22">
        <v>3</v>
      </c>
      <c r="P95" s="16">
        <f t="shared" si="12"/>
        <v>6</v>
      </c>
      <c r="Q95" s="17">
        <f t="shared" si="13"/>
        <v>0.33333333333333331</v>
      </c>
    </row>
    <row r="96" spans="1:17">
      <c r="A96" s="15" t="s">
        <v>142</v>
      </c>
      <c r="B96" s="15" t="s">
        <v>166</v>
      </c>
      <c r="C96" s="15" t="s">
        <v>167</v>
      </c>
      <c r="D96" s="22">
        <v>364</v>
      </c>
      <c r="E96" s="22">
        <v>351</v>
      </c>
      <c r="F96" s="16">
        <f t="shared" si="7"/>
        <v>13</v>
      </c>
      <c r="G96" s="17">
        <v>0.96153846153846156</v>
      </c>
      <c r="H96" s="17">
        <f t="shared" si="8"/>
        <v>0.9642857142857143</v>
      </c>
      <c r="I96" s="15" t="str">
        <f t="shared" si="9"/>
        <v/>
      </c>
      <c r="J96" s="22">
        <v>348</v>
      </c>
      <c r="K96" s="22">
        <v>335</v>
      </c>
      <c r="L96" s="16">
        <f t="shared" si="10"/>
        <v>13</v>
      </c>
      <c r="M96" s="17">
        <f t="shared" si="11"/>
        <v>0.96264367816091956</v>
      </c>
      <c r="N96" s="22">
        <v>16</v>
      </c>
      <c r="O96" s="22">
        <v>16</v>
      </c>
      <c r="P96" s="16">
        <f t="shared" si="12"/>
        <v>0</v>
      </c>
      <c r="Q96" s="17">
        <f t="shared" si="13"/>
        <v>1</v>
      </c>
    </row>
    <row r="97" spans="1:17">
      <c r="A97" s="15" t="s">
        <v>142</v>
      </c>
      <c r="B97" s="15" t="s">
        <v>168</v>
      </c>
      <c r="C97" s="15" t="s">
        <v>169</v>
      </c>
      <c r="D97" s="22">
        <v>213</v>
      </c>
      <c r="E97" s="22">
        <v>205</v>
      </c>
      <c r="F97" s="16">
        <f t="shared" si="7"/>
        <v>8</v>
      </c>
      <c r="G97" s="17">
        <v>0.96244131455399062</v>
      </c>
      <c r="H97" s="17">
        <f t="shared" si="8"/>
        <v>0.96244131455399062</v>
      </c>
      <c r="I97" s="15" t="str">
        <f t="shared" si="9"/>
        <v>No avanzó</v>
      </c>
      <c r="J97" s="22">
        <v>162</v>
      </c>
      <c r="K97" s="22">
        <v>154</v>
      </c>
      <c r="L97" s="16">
        <f t="shared" si="10"/>
        <v>8</v>
      </c>
      <c r="M97" s="17">
        <f t="shared" si="11"/>
        <v>0.95061728395061729</v>
      </c>
      <c r="N97" s="22">
        <v>51</v>
      </c>
      <c r="O97" s="22">
        <v>51</v>
      </c>
      <c r="P97" s="16">
        <f t="shared" si="12"/>
        <v>0</v>
      </c>
      <c r="Q97" s="17">
        <f t="shared" si="13"/>
        <v>1</v>
      </c>
    </row>
    <row r="98" spans="1:17">
      <c r="A98" s="15" t="s">
        <v>142</v>
      </c>
      <c r="B98" s="15" t="s">
        <v>170</v>
      </c>
      <c r="C98" s="15" t="s">
        <v>171</v>
      </c>
      <c r="D98" s="22">
        <v>285</v>
      </c>
      <c r="E98" s="22">
        <v>230</v>
      </c>
      <c r="F98" s="16">
        <f t="shared" si="7"/>
        <v>55</v>
      </c>
      <c r="G98" s="17">
        <v>0.80350877192982462</v>
      </c>
      <c r="H98" s="17">
        <f t="shared" si="8"/>
        <v>0.80701754385964908</v>
      </c>
      <c r="I98" s="15" t="str">
        <f t="shared" si="9"/>
        <v/>
      </c>
      <c r="J98" s="22">
        <v>245</v>
      </c>
      <c r="K98" s="22">
        <v>190</v>
      </c>
      <c r="L98" s="16">
        <f t="shared" si="10"/>
        <v>55</v>
      </c>
      <c r="M98" s="17">
        <f t="shared" si="11"/>
        <v>0.77551020408163263</v>
      </c>
      <c r="N98" s="22">
        <v>40</v>
      </c>
      <c r="O98" s="22">
        <v>40</v>
      </c>
      <c r="P98" s="16">
        <f t="shared" si="12"/>
        <v>0</v>
      </c>
      <c r="Q98" s="17">
        <f t="shared" si="13"/>
        <v>1</v>
      </c>
    </row>
    <row r="99" spans="1:17">
      <c r="A99" s="15" t="s">
        <v>172</v>
      </c>
      <c r="B99" s="15" t="s">
        <v>173</v>
      </c>
      <c r="C99" s="15" t="s">
        <v>172</v>
      </c>
      <c r="D99" s="22">
        <v>20</v>
      </c>
      <c r="E99" s="22">
        <v>20</v>
      </c>
      <c r="F99" s="16">
        <f t="shared" si="7"/>
        <v>0</v>
      </c>
      <c r="G99" s="17">
        <v>1</v>
      </c>
      <c r="H99" s="17">
        <f t="shared" si="8"/>
        <v>1</v>
      </c>
      <c r="I99" s="15" t="str">
        <f t="shared" si="9"/>
        <v/>
      </c>
      <c r="J99" s="22">
        <v>19</v>
      </c>
      <c r="K99" s="22">
        <v>19</v>
      </c>
      <c r="L99" s="16">
        <f t="shared" si="10"/>
        <v>0</v>
      </c>
      <c r="M99" s="17">
        <f t="shared" si="11"/>
        <v>1</v>
      </c>
      <c r="N99" s="22">
        <v>1</v>
      </c>
      <c r="O99" s="22">
        <v>1</v>
      </c>
      <c r="P99" s="16">
        <f t="shared" si="12"/>
        <v>0</v>
      </c>
      <c r="Q99" s="17">
        <f t="shared" si="13"/>
        <v>1</v>
      </c>
    </row>
    <row r="100" spans="1:17">
      <c r="A100" s="15" t="s">
        <v>172</v>
      </c>
      <c r="B100" s="15" t="s">
        <v>174</v>
      </c>
      <c r="C100" s="15" t="s">
        <v>175</v>
      </c>
      <c r="D100" s="22">
        <v>704</v>
      </c>
      <c r="E100" s="22">
        <v>639</v>
      </c>
      <c r="F100" s="16">
        <f t="shared" si="7"/>
        <v>65</v>
      </c>
      <c r="G100" s="17">
        <v>0.89914772727272729</v>
      </c>
      <c r="H100" s="17">
        <f t="shared" si="8"/>
        <v>0.90767045454545459</v>
      </c>
      <c r="I100" s="15" t="str">
        <f t="shared" si="9"/>
        <v/>
      </c>
      <c r="J100" s="22">
        <v>660</v>
      </c>
      <c r="K100" s="22">
        <v>597</v>
      </c>
      <c r="L100" s="16">
        <f t="shared" si="10"/>
        <v>63</v>
      </c>
      <c r="M100" s="17">
        <f t="shared" si="11"/>
        <v>0.90454545454545454</v>
      </c>
      <c r="N100" s="22">
        <v>44</v>
      </c>
      <c r="O100" s="22">
        <v>42</v>
      </c>
      <c r="P100" s="16">
        <f t="shared" si="12"/>
        <v>2</v>
      </c>
      <c r="Q100" s="17">
        <f t="shared" si="13"/>
        <v>0.95454545454545459</v>
      </c>
    </row>
    <row r="101" spans="1:17">
      <c r="A101" s="15" t="s">
        <v>172</v>
      </c>
      <c r="B101" s="15" t="s">
        <v>176</v>
      </c>
      <c r="C101" s="15" t="s">
        <v>177</v>
      </c>
      <c r="D101" s="22">
        <v>268</v>
      </c>
      <c r="E101" s="22">
        <v>268</v>
      </c>
      <c r="F101" s="16">
        <f t="shared" si="7"/>
        <v>0</v>
      </c>
      <c r="G101" s="17">
        <v>1</v>
      </c>
      <c r="H101" s="17">
        <f t="shared" si="8"/>
        <v>1</v>
      </c>
      <c r="I101" s="15" t="str">
        <f t="shared" si="9"/>
        <v/>
      </c>
      <c r="J101" s="22">
        <v>263</v>
      </c>
      <c r="K101" s="22">
        <v>263</v>
      </c>
      <c r="L101" s="16">
        <f t="shared" si="10"/>
        <v>0</v>
      </c>
      <c r="M101" s="17">
        <f t="shared" si="11"/>
        <v>1</v>
      </c>
      <c r="N101" s="22">
        <v>5</v>
      </c>
      <c r="O101" s="22">
        <v>5</v>
      </c>
      <c r="P101" s="16">
        <f t="shared" si="12"/>
        <v>0</v>
      </c>
      <c r="Q101" s="17">
        <f t="shared" si="13"/>
        <v>1</v>
      </c>
    </row>
    <row r="102" spans="1:17">
      <c r="A102" s="15" t="s">
        <v>172</v>
      </c>
      <c r="B102" s="15" t="s">
        <v>178</v>
      </c>
      <c r="C102" s="15" t="s">
        <v>179</v>
      </c>
      <c r="D102" s="22">
        <v>348</v>
      </c>
      <c r="E102" s="22">
        <v>338</v>
      </c>
      <c r="F102" s="16">
        <f t="shared" si="7"/>
        <v>10</v>
      </c>
      <c r="G102" s="17">
        <v>0.97126436781609193</v>
      </c>
      <c r="H102" s="17">
        <f t="shared" si="8"/>
        <v>0.97126436781609193</v>
      </c>
      <c r="I102" s="15" t="str">
        <f t="shared" si="9"/>
        <v>No avanzó</v>
      </c>
      <c r="J102" s="22">
        <v>338</v>
      </c>
      <c r="K102" s="22">
        <v>330</v>
      </c>
      <c r="L102" s="16">
        <f t="shared" si="10"/>
        <v>8</v>
      </c>
      <c r="M102" s="17">
        <f t="shared" si="11"/>
        <v>0.97633136094674555</v>
      </c>
      <c r="N102" s="22">
        <v>10</v>
      </c>
      <c r="O102" s="22">
        <v>8</v>
      </c>
      <c r="P102" s="16">
        <f t="shared" si="12"/>
        <v>2</v>
      </c>
      <c r="Q102" s="17">
        <f t="shared" si="13"/>
        <v>0.8</v>
      </c>
    </row>
    <row r="103" spans="1:17">
      <c r="A103" s="15" t="s">
        <v>172</v>
      </c>
      <c r="B103" s="15" t="s">
        <v>180</v>
      </c>
      <c r="C103" s="15" t="s">
        <v>181</v>
      </c>
      <c r="D103" s="22">
        <v>214</v>
      </c>
      <c r="E103" s="22">
        <v>214</v>
      </c>
      <c r="F103" s="16">
        <f t="shared" si="7"/>
        <v>0</v>
      </c>
      <c r="G103" s="17">
        <v>1</v>
      </c>
      <c r="H103" s="17">
        <f t="shared" si="8"/>
        <v>1</v>
      </c>
      <c r="I103" s="15" t="str">
        <f t="shared" si="9"/>
        <v/>
      </c>
      <c r="J103" s="22">
        <v>214</v>
      </c>
      <c r="K103" s="22">
        <v>214</v>
      </c>
      <c r="L103" s="16">
        <f t="shared" si="10"/>
        <v>0</v>
      </c>
      <c r="M103" s="17">
        <f t="shared" si="11"/>
        <v>1</v>
      </c>
      <c r="N103" s="22"/>
      <c r="O103" s="22"/>
      <c r="P103" s="16">
        <f t="shared" si="12"/>
        <v>0</v>
      </c>
      <c r="Q103" s="17" t="str">
        <f t="shared" si="13"/>
        <v/>
      </c>
    </row>
    <row r="104" spans="1:17">
      <c r="A104" s="15" t="s">
        <v>172</v>
      </c>
      <c r="B104" s="15" t="s">
        <v>182</v>
      </c>
      <c r="C104" s="15" t="s">
        <v>183</v>
      </c>
      <c r="D104" s="22">
        <v>311</v>
      </c>
      <c r="E104" s="22">
        <v>311</v>
      </c>
      <c r="F104" s="16">
        <f t="shared" si="7"/>
        <v>0</v>
      </c>
      <c r="G104" s="17">
        <v>1</v>
      </c>
      <c r="H104" s="17">
        <f t="shared" si="8"/>
        <v>1</v>
      </c>
      <c r="I104" s="15" t="str">
        <f t="shared" si="9"/>
        <v/>
      </c>
      <c r="J104" s="22">
        <v>310</v>
      </c>
      <c r="K104" s="22">
        <v>310</v>
      </c>
      <c r="L104" s="16">
        <f t="shared" si="10"/>
        <v>0</v>
      </c>
      <c r="M104" s="17">
        <f t="shared" si="11"/>
        <v>1</v>
      </c>
      <c r="N104" s="22">
        <v>1</v>
      </c>
      <c r="O104" s="22">
        <v>1</v>
      </c>
      <c r="P104" s="16">
        <f t="shared" si="12"/>
        <v>0</v>
      </c>
      <c r="Q104" s="17">
        <f t="shared" si="13"/>
        <v>1</v>
      </c>
    </row>
    <row r="105" spans="1:17">
      <c r="A105" s="15" t="s">
        <v>172</v>
      </c>
      <c r="B105" s="15" t="s">
        <v>184</v>
      </c>
      <c r="C105" s="15" t="s">
        <v>185</v>
      </c>
      <c r="D105" s="22">
        <v>256</v>
      </c>
      <c r="E105" s="22">
        <v>256</v>
      </c>
      <c r="F105" s="16">
        <f t="shared" si="7"/>
        <v>0</v>
      </c>
      <c r="G105" s="17">
        <v>1</v>
      </c>
      <c r="H105" s="17">
        <f t="shared" si="8"/>
        <v>1</v>
      </c>
      <c r="I105" s="15" t="str">
        <f t="shared" si="9"/>
        <v/>
      </c>
      <c r="J105" s="22">
        <v>256</v>
      </c>
      <c r="K105" s="22">
        <v>256</v>
      </c>
      <c r="L105" s="16">
        <f t="shared" si="10"/>
        <v>0</v>
      </c>
      <c r="M105" s="17">
        <f t="shared" si="11"/>
        <v>1</v>
      </c>
      <c r="N105" s="22"/>
      <c r="O105" s="22"/>
      <c r="P105" s="16">
        <f t="shared" si="12"/>
        <v>0</v>
      </c>
      <c r="Q105" s="17" t="str">
        <f t="shared" si="13"/>
        <v/>
      </c>
    </row>
    <row r="106" spans="1:17">
      <c r="A106" s="15" t="s">
        <v>172</v>
      </c>
      <c r="B106" s="15" t="s">
        <v>186</v>
      </c>
      <c r="C106" s="15" t="s">
        <v>187</v>
      </c>
      <c r="D106" s="22">
        <v>509</v>
      </c>
      <c r="E106" s="22">
        <v>509</v>
      </c>
      <c r="F106" s="16">
        <f t="shared" si="7"/>
        <v>0</v>
      </c>
      <c r="G106" s="17">
        <v>1</v>
      </c>
      <c r="H106" s="17">
        <f t="shared" si="8"/>
        <v>1</v>
      </c>
      <c r="I106" s="15" t="str">
        <f t="shared" si="9"/>
        <v/>
      </c>
      <c r="J106" s="22">
        <v>492</v>
      </c>
      <c r="K106" s="22">
        <v>492</v>
      </c>
      <c r="L106" s="16">
        <f t="shared" si="10"/>
        <v>0</v>
      </c>
      <c r="M106" s="17">
        <f t="shared" si="11"/>
        <v>1</v>
      </c>
      <c r="N106" s="22">
        <v>17</v>
      </c>
      <c r="O106" s="22">
        <v>17</v>
      </c>
      <c r="P106" s="16">
        <f t="shared" si="12"/>
        <v>0</v>
      </c>
      <c r="Q106" s="17">
        <f t="shared" si="13"/>
        <v>1</v>
      </c>
    </row>
    <row r="107" spans="1:17">
      <c r="A107" s="15" t="s">
        <v>172</v>
      </c>
      <c r="B107" s="15" t="s">
        <v>188</v>
      </c>
      <c r="C107" s="15" t="s">
        <v>189</v>
      </c>
      <c r="D107" s="22">
        <v>198</v>
      </c>
      <c r="E107" s="22">
        <v>198</v>
      </c>
      <c r="F107" s="16">
        <f t="shared" si="7"/>
        <v>0</v>
      </c>
      <c r="G107" s="17">
        <v>1</v>
      </c>
      <c r="H107" s="17">
        <f t="shared" si="8"/>
        <v>1</v>
      </c>
      <c r="I107" s="15" t="str">
        <f t="shared" si="9"/>
        <v/>
      </c>
      <c r="J107" s="22">
        <v>198</v>
      </c>
      <c r="K107" s="22">
        <v>198</v>
      </c>
      <c r="L107" s="16">
        <f t="shared" si="10"/>
        <v>0</v>
      </c>
      <c r="M107" s="17">
        <f t="shared" si="11"/>
        <v>1</v>
      </c>
      <c r="N107" s="22"/>
      <c r="O107" s="22"/>
      <c r="P107" s="16">
        <f t="shared" si="12"/>
        <v>0</v>
      </c>
      <c r="Q107" s="17" t="str">
        <f t="shared" si="13"/>
        <v/>
      </c>
    </row>
    <row r="108" spans="1:17">
      <c r="A108" s="15" t="s">
        <v>190</v>
      </c>
      <c r="B108" s="15" t="s">
        <v>191</v>
      </c>
      <c r="C108" s="15" t="s">
        <v>192</v>
      </c>
      <c r="D108" s="22">
        <v>23</v>
      </c>
      <c r="E108" s="22">
        <v>23</v>
      </c>
      <c r="F108" s="16">
        <f t="shared" si="7"/>
        <v>0</v>
      </c>
      <c r="G108" s="17">
        <v>1</v>
      </c>
      <c r="H108" s="17">
        <f t="shared" si="8"/>
        <v>1</v>
      </c>
      <c r="I108" s="15" t="str">
        <f t="shared" si="9"/>
        <v/>
      </c>
      <c r="J108" s="22">
        <v>15</v>
      </c>
      <c r="K108" s="22">
        <v>15</v>
      </c>
      <c r="L108" s="16">
        <f t="shared" si="10"/>
        <v>0</v>
      </c>
      <c r="M108" s="17">
        <f t="shared" si="11"/>
        <v>1</v>
      </c>
      <c r="N108" s="22">
        <v>8</v>
      </c>
      <c r="O108" s="22">
        <v>8</v>
      </c>
      <c r="P108" s="16">
        <f t="shared" si="12"/>
        <v>0</v>
      </c>
      <c r="Q108" s="17">
        <f t="shared" si="13"/>
        <v>1</v>
      </c>
    </row>
    <row r="109" spans="1:17">
      <c r="A109" s="15" t="s">
        <v>190</v>
      </c>
      <c r="B109" s="15" t="s">
        <v>193</v>
      </c>
      <c r="C109" s="15" t="s">
        <v>194</v>
      </c>
      <c r="D109" s="22">
        <v>958</v>
      </c>
      <c r="E109" s="22">
        <v>958</v>
      </c>
      <c r="F109" s="16">
        <f t="shared" si="7"/>
        <v>0</v>
      </c>
      <c r="G109" s="17">
        <v>0.9989561586638831</v>
      </c>
      <c r="H109" s="17">
        <f t="shared" si="8"/>
        <v>1</v>
      </c>
      <c r="I109" s="15" t="str">
        <f t="shared" si="9"/>
        <v/>
      </c>
      <c r="J109" s="22">
        <v>752</v>
      </c>
      <c r="K109" s="22">
        <v>752</v>
      </c>
      <c r="L109" s="16">
        <f t="shared" si="10"/>
        <v>0</v>
      </c>
      <c r="M109" s="17">
        <f t="shared" si="11"/>
        <v>1</v>
      </c>
      <c r="N109" s="22">
        <v>206</v>
      </c>
      <c r="O109" s="22">
        <v>206</v>
      </c>
      <c r="P109" s="16">
        <f t="shared" si="12"/>
        <v>0</v>
      </c>
      <c r="Q109" s="17">
        <f t="shared" si="13"/>
        <v>1</v>
      </c>
    </row>
    <row r="110" spans="1:17">
      <c r="A110" s="15" t="s">
        <v>190</v>
      </c>
      <c r="B110" s="15" t="s">
        <v>195</v>
      </c>
      <c r="C110" s="15" t="s">
        <v>196</v>
      </c>
      <c r="D110" s="22">
        <v>307</v>
      </c>
      <c r="E110" s="22">
        <v>288</v>
      </c>
      <c r="F110" s="16">
        <f t="shared" si="7"/>
        <v>19</v>
      </c>
      <c r="G110" s="17">
        <v>0.93811074918566772</v>
      </c>
      <c r="H110" s="17">
        <f t="shared" si="8"/>
        <v>0.93811074918566772</v>
      </c>
      <c r="I110" s="15" t="str">
        <f t="shared" si="9"/>
        <v>No avanzó</v>
      </c>
      <c r="J110" s="22">
        <v>285</v>
      </c>
      <c r="K110" s="22">
        <v>274</v>
      </c>
      <c r="L110" s="16">
        <f t="shared" si="10"/>
        <v>11</v>
      </c>
      <c r="M110" s="17">
        <f t="shared" si="11"/>
        <v>0.96140350877192982</v>
      </c>
      <c r="N110" s="22">
        <v>22</v>
      </c>
      <c r="O110" s="22">
        <v>14</v>
      </c>
      <c r="P110" s="16">
        <f t="shared" si="12"/>
        <v>8</v>
      </c>
      <c r="Q110" s="17">
        <f t="shared" si="13"/>
        <v>0.63636363636363635</v>
      </c>
    </row>
    <row r="111" spans="1:17">
      <c r="A111" s="15" t="s">
        <v>190</v>
      </c>
      <c r="B111" s="15" t="s">
        <v>197</v>
      </c>
      <c r="C111" s="15" t="s">
        <v>198</v>
      </c>
      <c r="D111" s="22">
        <v>247</v>
      </c>
      <c r="E111" s="22">
        <v>247</v>
      </c>
      <c r="F111" s="16">
        <f t="shared" si="7"/>
        <v>0</v>
      </c>
      <c r="G111" s="17">
        <v>1</v>
      </c>
      <c r="H111" s="17">
        <f t="shared" si="8"/>
        <v>1</v>
      </c>
      <c r="I111" s="15" t="str">
        <f t="shared" si="9"/>
        <v/>
      </c>
      <c r="J111" s="22">
        <v>243</v>
      </c>
      <c r="K111" s="22">
        <v>243</v>
      </c>
      <c r="L111" s="16">
        <f t="shared" si="10"/>
        <v>0</v>
      </c>
      <c r="M111" s="17">
        <f t="shared" si="11"/>
        <v>1</v>
      </c>
      <c r="N111" s="22">
        <v>4</v>
      </c>
      <c r="O111" s="22">
        <v>4</v>
      </c>
      <c r="P111" s="16">
        <f t="shared" si="12"/>
        <v>0</v>
      </c>
      <c r="Q111" s="17">
        <f t="shared" si="13"/>
        <v>1</v>
      </c>
    </row>
    <row r="112" spans="1:17">
      <c r="A112" s="15" t="s">
        <v>190</v>
      </c>
      <c r="B112" s="15" t="s">
        <v>199</v>
      </c>
      <c r="C112" s="15" t="s">
        <v>200</v>
      </c>
      <c r="D112" s="22">
        <v>167</v>
      </c>
      <c r="E112" s="22">
        <v>167</v>
      </c>
      <c r="F112" s="16">
        <f t="shared" si="7"/>
        <v>0</v>
      </c>
      <c r="G112" s="17">
        <v>1</v>
      </c>
      <c r="H112" s="17">
        <f t="shared" si="8"/>
        <v>1</v>
      </c>
      <c r="I112" s="15" t="str">
        <f t="shared" si="9"/>
        <v/>
      </c>
      <c r="J112" s="22">
        <v>167</v>
      </c>
      <c r="K112" s="22">
        <v>167</v>
      </c>
      <c r="L112" s="16">
        <f t="shared" si="10"/>
        <v>0</v>
      </c>
      <c r="M112" s="17">
        <f t="shared" si="11"/>
        <v>1</v>
      </c>
      <c r="N112" s="22"/>
      <c r="O112" s="22"/>
      <c r="P112" s="16">
        <f t="shared" si="12"/>
        <v>0</v>
      </c>
      <c r="Q112" s="17" t="str">
        <f t="shared" si="13"/>
        <v/>
      </c>
    </row>
    <row r="113" spans="1:17">
      <c r="A113" s="15" t="s">
        <v>190</v>
      </c>
      <c r="B113" s="15" t="s">
        <v>201</v>
      </c>
      <c r="C113" s="15" t="s">
        <v>202</v>
      </c>
      <c r="D113" s="22">
        <v>196</v>
      </c>
      <c r="E113" s="22">
        <v>196</v>
      </c>
      <c r="F113" s="16">
        <f t="shared" si="7"/>
        <v>0</v>
      </c>
      <c r="G113" s="17">
        <v>1</v>
      </c>
      <c r="H113" s="17">
        <f t="shared" si="8"/>
        <v>1</v>
      </c>
      <c r="I113" s="15" t="str">
        <f t="shared" si="9"/>
        <v/>
      </c>
      <c r="J113" s="22">
        <v>196</v>
      </c>
      <c r="K113" s="22">
        <v>196</v>
      </c>
      <c r="L113" s="16">
        <f t="shared" si="10"/>
        <v>0</v>
      </c>
      <c r="M113" s="17">
        <f t="shared" si="11"/>
        <v>1</v>
      </c>
      <c r="N113" s="22"/>
      <c r="O113" s="22"/>
      <c r="P113" s="16">
        <f t="shared" si="12"/>
        <v>0</v>
      </c>
      <c r="Q113" s="17" t="str">
        <f t="shared" si="13"/>
        <v/>
      </c>
    </row>
    <row r="114" spans="1:17">
      <c r="A114" s="15" t="s">
        <v>190</v>
      </c>
      <c r="B114" s="15" t="s">
        <v>203</v>
      </c>
      <c r="C114" s="15" t="s">
        <v>204</v>
      </c>
      <c r="D114" s="22">
        <v>133</v>
      </c>
      <c r="E114" s="22">
        <v>131</v>
      </c>
      <c r="F114" s="16">
        <f t="shared" si="7"/>
        <v>2</v>
      </c>
      <c r="G114" s="17">
        <v>0.97744360902255634</v>
      </c>
      <c r="H114" s="17">
        <f t="shared" si="8"/>
        <v>0.98496240601503759</v>
      </c>
      <c r="I114" s="15" t="str">
        <f t="shared" si="9"/>
        <v/>
      </c>
      <c r="J114" s="22">
        <v>133</v>
      </c>
      <c r="K114" s="22">
        <v>131</v>
      </c>
      <c r="L114" s="16">
        <f t="shared" si="10"/>
        <v>2</v>
      </c>
      <c r="M114" s="17">
        <f t="shared" si="11"/>
        <v>0.98496240601503759</v>
      </c>
      <c r="N114" s="22"/>
      <c r="O114" s="22"/>
      <c r="P114" s="16">
        <f t="shared" si="12"/>
        <v>0</v>
      </c>
      <c r="Q114" s="17" t="str">
        <f t="shared" si="13"/>
        <v/>
      </c>
    </row>
    <row r="115" spans="1:17">
      <c r="A115" s="15" t="s">
        <v>190</v>
      </c>
      <c r="B115" s="15" t="s">
        <v>205</v>
      </c>
      <c r="C115" s="15" t="s">
        <v>206</v>
      </c>
      <c r="D115" s="22">
        <v>269</v>
      </c>
      <c r="E115" s="22">
        <v>269</v>
      </c>
      <c r="F115" s="16">
        <f t="shared" si="7"/>
        <v>0</v>
      </c>
      <c r="G115" s="17">
        <v>1</v>
      </c>
      <c r="H115" s="17">
        <f t="shared" si="8"/>
        <v>1</v>
      </c>
      <c r="I115" s="15" t="str">
        <f t="shared" si="9"/>
        <v/>
      </c>
      <c r="J115" s="22">
        <v>269</v>
      </c>
      <c r="K115" s="22">
        <v>269</v>
      </c>
      <c r="L115" s="16">
        <f t="shared" si="10"/>
        <v>0</v>
      </c>
      <c r="M115" s="17">
        <f t="shared" si="11"/>
        <v>1</v>
      </c>
      <c r="N115" s="22"/>
      <c r="O115" s="22"/>
      <c r="P115" s="16">
        <f t="shared" si="12"/>
        <v>0</v>
      </c>
      <c r="Q115" s="17" t="str">
        <f t="shared" si="13"/>
        <v/>
      </c>
    </row>
    <row r="116" spans="1:17">
      <c r="A116" s="15" t="s">
        <v>190</v>
      </c>
      <c r="B116" s="15" t="s">
        <v>207</v>
      </c>
      <c r="C116" s="15" t="s">
        <v>208</v>
      </c>
      <c r="D116" s="22">
        <v>555</v>
      </c>
      <c r="E116" s="22">
        <v>555</v>
      </c>
      <c r="F116" s="16">
        <f t="shared" si="7"/>
        <v>0</v>
      </c>
      <c r="G116" s="17">
        <v>1</v>
      </c>
      <c r="H116" s="17">
        <f t="shared" si="8"/>
        <v>1</v>
      </c>
      <c r="I116" s="15" t="str">
        <f t="shared" si="9"/>
        <v/>
      </c>
      <c r="J116" s="22">
        <v>497</v>
      </c>
      <c r="K116" s="22">
        <v>497</v>
      </c>
      <c r="L116" s="16">
        <f t="shared" si="10"/>
        <v>0</v>
      </c>
      <c r="M116" s="17">
        <f t="shared" si="11"/>
        <v>1</v>
      </c>
      <c r="N116" s="22">
        <v>58</v>
      </c>
      <c r="O116" s="22">
        <v>58</v>
      </c>
      <c r="P116" s="16">
        <f t="shared" si="12"/>
        <v>0</v>
      </c>
      <c r="Q116" s="17">
        <f t="shared" si="13"/>
        <v>1</v>
      </c>
    </row>
    <row r="117" spans="1:17">
      <c r="A117" s="15" t="s">
        <v>190</v>
      </c>
      <c r="B117" s="15" t="s">
        <v>209</v>
      </c>
      <c r="C117" s="15" t="s">
        <v>210</v>
      </c>
      <c r="D117" s="22">
        <v>227</v>
      </c>
      <c r="E117" s="22">
        <v>227</v>
      </c>
      <c r="F117" s="16">
        <f t="shared" si="7"/>
        <v>0</v>
      </c>
      <c r="G117" s="17">
        <v>1</v>
      </c>
      <c r="H117" s="17">
        <f t="shared" si="8"/>
        <v>1</v>
      </c>
      <c r="I117" s="15" t="str">
        <f t="shared" si="9"/>
        <v/>
      </c>
      <c r="J117" s="22">
        <v>226</v>
      </c>
      <c r="K117" s="22">
        <v>226</v>
      </c>
      <c r="L117" s="16">
        <f t="shared" si="10"/>
        <v>0</v>
      </c>
      <c r="M117" s="17">
        <f t="shared" si="11"/>
        <v>1</v>
      </c>
      <c r="N117" s="22">
        <v>1</v>
      </c>
      <c r="O117" s="22">
        <v>1</v>
      </c>
      <c r="P117" s="16">
        <f t="shared" si="12"/>
        <v>0</v>
      </c>
      <c r="Q117" s="17">
        <f t="shared" si="13"/>
        <v>1</v>
      </c>
    </row>
    <row r="118" spans="1:17">
      <c r="A118" s="15" t="s">
        <v>190</v>
      </c>
      <c r="B118" s="15" t="s">
        <v>211</v>
      </c>
      <c r="C118" s="15" t="s">
        <v>212</v>
      </c>
      <c r="D118" s="22">
        <v>354</v>
      </c>
      <c r="E118" s="22">
        <v>354</v>
      </c>
      <c r="F118" s="16">
        <f t="shared" si="7"/>
        <v>0</v>
      </c>
      <c r="G118" s="17">
        <v>1</v>
      </c>
      <c r="H118" s="17">
        <f t="shared" si="8"/>
        <v>1</v>
      </c>
      <c r="I118" s="15" t="str">
        <f t="shared" si="9"/>
        <v/>
      </c>
      <c r="J118" s="22">
        <v>352</v>
      </c>
      <c r="K118" s="22">
        <v>352</v>
      </c>
      <c r="L118" s="16">
        <f t="shared" si="10"/>
        <v>0</v>
      </c>
      <c r="M118" s="17">
        <f t="shared" si="11"/>
        <v>1</v>
      </c>
      <c r="N118" s="22">
        <v>2</v>
      </c>
      <c r="O118" s="22">
        <v>2</v>
      </c>
      <c r="P118" s="16">
        <f t="shared" si="12"/>
        <v>0</v>
      </c>
      <c r="Q118" s="17">
        <f t="shared" si="13"/>
        <v>1</v>
      </c>
    </row>
    <row r="119" spans="1:17">
      <c r="A119" s="15" t="s">
        <v>190</v>
      </c>
      <c r="B119" s="15" t="s">
        <v>213</v>
      </c>
      <c r="C119" s="15" t="s">
        <v>214</v>
      </c>
      <c r="D119" s="22">
        <v>344</v>
      </c>
      <c r="E119" s="22">
        <v>344</v>
      </c>
      <c r="F119" s="16">
        <f t="shared" si="7"/>
        <v>0</v>
      </c>
      <c r="G119" s="17">
        <v>1</v>
      </c>
      <c r="H119" s="17">
        <f t="shared" si="8"/>
        <v>1</v>
      </c>
      <c r="I119" s="15" t="str">
        <f t="shared" si="9"/>
        <v/>
      </c>
      <c r="J119" s="22">
        <v>337</v>
      </c>
      <c r="K119" s="22">
        <v>337</v>
      </c>
      <c r="L119" s="16">
        <f t="shared" si="10"/>
        <v>0</v>
      </c>
      <c r="M119" s="17">
        <f t="shared" si="11"/>
        <v>1</v>
      </c>
      <c r="N119" s="22">
        <v>7</v>
      </c>
      <c r="O119" s="22">
        <v>7</v>
      </c>
      <c r="P119" s="16">
        <f t="shared" si="12"/>
        <v>0</v>
      </c>
      <c r="Q119" s="17">
        <f t="shared" si="13"/>
        <v>1</v>
      </c>
    </row>
    <row r="120" spans="1:17">
      <c r="A120" s="15" t="s">
        <v>215</v>
      </c>
      <c r="B120" s="15" t="s">
        <v>216</v>
      </c>
      <c r="C120" s="15" t="s">
        <v>215</v>
      </c>
      <c r="D120" s="22">
        <v>39</v>
      </c>
      <c r="E120" s="22">
        <v>39</v>
      </c>
      <c r="F120" s="16">
        <f t="shared" si="7"/>
        <v>0</v>
      </c>
      <c r="G120" s="17">
        <v>1</v>
      </c>
      <c r="H120" s="17">
        <f t="shared" si="8"/>
        <v>1</v>
      </c>
      <c r="I120" s="15" t="str">
        <f t="shared" si="9"/>
        <v/>
      </c>
      <c r="J120" s="22">
        <v>15</v>
      </c>
      <c r="K120" s="22">
        <v>15</v>
      </c>
      <c r="L120" s="16">
        <f t="shared" si="10"/>
        <v>0</v>
      </c>
      <c r="M120" s="17">
        <f t="shared" si="11"/>
        <v>1</v>
      </c>
      <c r="N120" s="22">
        <v>24</v>
      </c>
      <c r="O120" s="22">
        <v>24</v>
      </c>
      <c r="P120" s="16">
        <f t="shared" si="12"/>
        <v>0</v>
      </c>
      <c r="Q120" s="17">
        <f t="shared" si="13"/>
        <v>1</v>
      </c>
    </row>
    <row r="121" spans="1:17">
      <c r="A121" s="15" t="s">
        <v>215</v>
      </c>
      <c r="B121" s="15" t="s">
        <v>217</v>
      </c>
      <c r="C121" s="15" t="s">
        <v>218</v>
      </c>
      <c r="D121" s="22">
        <v>740</v>
      </c>
      <c r="E121" s="22">
        <v>740</v>
      </c>
      <c r="F121" s="16">
        <f t="shared" si="7"/>
        <v>0</v>
      </c>
      <c r="G121" s="17">
        <v>1</v>
      </c>
      <c r="H121" s="17">
        <f t="shared" si="8"/>
        <v>1</v>
      </c>
      <c r="I121" s="15" t="str">
        <f t="shared" si="9"/>
        <v/>
      </c>
      <c r="J121" s="22">
        <v>396</v>
      </c>
      <c r="K121" s="22">
        <v>396</v>
      </c>
      <c r="L121" s="16">
        <f t="shared" si="10"/>
        <v>0</v>
      </c>
      <c r="M121" s="17">
        <f t="shared" si="11"/>
        <v>1</v>
      </c>
      <c r="N121" s="22">
        <v>344</v>
      </c>
      <c r="O121" s="22">
        <v>344</v>
      </c>
      <c r="P121" s="16">
        <f t="shared" si="12"/>
        <v>0</v>
      </c>
      <c r="Q121" s="17">
        <f t="shared" si="13"/>
        <v>1</v>
      </c>
    </row>
    <row r="122" spans="1:17">
      <c r="A122" s="15" t="s">
        <v>215</v>
      </c>
      <c r="B122" s="15" t="s">
        <v>219</v>
      </c>
      <c r="C122" s="15" t="s">
        <v>220</v>
      </c>
      <c r="D122" s="22">
        <v>536</v>
      </c>
      <c r="E122" s="22">
        <v>536</v>
      </c>
      <c r="F122" s="16">
        <f t="shared" si="7"/>
        <v>0</v>
      </c>
      <c r="G122" s="17">
        <v>1</v>
      </c>
      <c r="H122" s="17">
        <f t="shared" si="8"/>
        <v>1</v>
      </c>
      <c r="I122" s="15" t="str">
        <f t="shared" si="9"/>
        <v/>
      </c>
      <c r="J122" s="22">
        <v>314</v>
      </c>
      <c r="K122" s="22">
        <v>314</v>
      </c>
      <c r="L122" s="16">
        <f t="shared" si="10"/>
        <v>0</v>
      </c>
      <c r="M122" s="17">
        <f t="shared" si="11"/>
        <v>1</v>
      </c>
      <c r="N122" s="22">
        <v>222</v>
      </c>
      <c r="O122" s="22">
        <v>222</v>
      </c>
      <c r="P122" s="16">
        <f t="shared" si="12"/>
        <v>0</v>
      </c>
      <c r="Q122" s="17">
        <f t="shared" si="13"/>
        <v>1</v>
      </c>
    </row>
    <row r="123" spans="1:17">
      <c r="A123" s="15" t="s">
        <v>215</v>
      </c>
      <c r="B123" s="15" t="s">
        <v>221</v>
      </c>
      <c r="C123" s="15" t="s">
        <v>222</v>
      </c>
      <c r="D123" s="22">
        <v>157</v>
      </c>
      <c r="E123" s="22">
        <v>157</v>
      </c>
      <c r="F123" s="16">
        <f t="shared" si="7"/>
        <v>0</v>
      </c>
      <c r="G123" s="17">
        <v>1</v>
      </c>
      <c r="H123" s="17">
        <f t="shared" si="8"/>
        <v>1</v>
      </c>
      <c r="I123" s="15" t="str">
        <f t="shared" si="9"/>
        <v/>
      </c>
      <c r="J123" s="22">
        <v>101</v>
      </c>
      <c r="K123" s="22">
        <v>101</v>
      </c>
      <c r="L123" s="16">
        <f t="shared" si="10"/>
        <v>0</v>
      </c>
      <c r="M123" s="17">
        <f t="shared" si="11"/>
        <v>1</v>
      </c>
      <c r="N123" s="22">
        <v>56</v>
      </c>
      <c r="O123" s="22">
        <v>56</v>
      </c>
      <c r="P123" s="16">
        <f t="shared" si="12"/>
        <v>0</v>
      </c>
      <c r="Q123" s="17">
        <f t="shared" si="13"/>
        <v>1</v>
      </c>
    </row>
    <row r="124" spans="1:17">
      <c r="A124" s="15" t="s">
        <v>215</v>
      </c>
      <c r="B124" s="15" t="s">
        <v>223</v>
      </c>
      <c r="C124" s="15" t="s">
        <v>224</v>
      </c>
      <c r="D124" s="22">
        <v>97</v>
      </c>
      <c r="E124" s="22">
        <v>97</v>
      </c>
      <c r="F124" s="16">
        <f t="shared" si="7"/>
        <v>0</v>
      </c>
      <c r="G124" s="17">
        <v>1</v>
      </c>
      <c r="H124" s="17">
        <f t="shared" si="8"/>
        <v>1</v>
      </c>
      <c r="I124" s="15" t="str">
        <f t="shared" si="9"/>
        <v/>
      </c>
      <c r="J124" s="22">
        <v>93</v>
      </c>
      <c r="K124" s="22">
        <v>93</v>
      </c>
      <c r="L124" s="16">
        <f t="shared" si="10"/>
        <v>0</v>
      </c>
      <c r="M124" s="17">
        <f t="shared" si="11"/>
        <v>1</v>
      </c>
      <c r="N124" s="22">
        <v>4</v>
      </c>
      <c r="O124" s="22">
        <v>4</v>
      </c>
      <c r="P124" s="16">
        <f t="shared" si="12"/>
        <v>0</v>
      </c>
      <c r="Q124" s="17">
        <f t="shared" si="13"/>
        <v>1</v>
      </c>
    </row>
    <row r="125" spans="1:17">
      <c r="A125" s="15" t="s">
        <v>215</v>
      </c>
      <c r="B125" s="15" t="s">
        <v>225</v>
      </c>
      <c r="C125" s="15" t="s">
        <v>226</v>
      </c>
      <c r="D125" s="22">
        <v>347</v>
      </c>
      <c r="E125" s="22">
        <v>347</v>
      </c>
      <c r="F125" s="16">
        <f t="shared" si="7"/>
        <v>0</v>
      </c>
      <c r="G125" s="17">
        <v>1</v>
      </c>
      <c r="H125" s="17">
        <f t="shared" si="8"/>
        <v>1</v>
      </c>
      <c r="I125" s="15" t="str">
        <f t="shared" si="9"/>
        <v/>
      </c>
      <c r="J125" s="22">
        <v>187</v>
      </c>
      <c r="K125" s="22">
        <v>187</v>
      </c>
      <c r="L125" s="16">
        <f t="shared" si="10"/>
        <v>0</v>
      </c>
      <c r="M125" s="17">
        <f t="shared" si="11"/>
        <v>1</v>
      </c>
      <c r="N125" s="22">
        <v>160</v>
      </c>
      <c r="O125" s="22">
        <v>160</v>
      </c>
      <c r="P125" s="16">
        <f t="shared" si="12"/>
        <v>0</v>
      </c>
      <c r="Q125" s="17">
        <f t="shared" si="13"/>
        <v>1</v>
      </c>
    </row>
    <row r="126" spans="1:17">
      <c r="A126" s="15" t="s">
        <v>227</v>
      </c>
      <c r="B126" s="15" t="s">
        <v>228</v>
      </c>
      <c r="C126" s="15" t="s">
        <v>229</v>
      </c>
      <c r="D126" s="22">
        <v>60</v>
      </c>
      <c r="E126" s="22">
        <v>55</v>
      </c>
      <c r="F126" s="16">
        <f t="shared" si="7"/>
        <v>5</v>
      </c>
      <c r="G126" s="17">
        <v>0.9</v>
      </c>
      <c r="H126" s="17">
        <f t="shared" si="8"/>
        <v>0.91666666666666663</v>
      </c>
      <c r="I126" s="15" t="str">
        <f t="shared" si="9"/>
        <v/>
      </c>
      <c r="J126" s="22">
        <v>29</v>
      </c>
      <c r="K126" s="22">
        <v>27</v>
      </c>
      <c r="L126" s="16">
        <f t="shared" si="10"/>
        <v>2</v>
      </c>
      <c r="M126" s="17">
        <f t="shared" si="11"/>
        <v>0.93103448275862066</v>
      </c>
      <c r="N126" s="22">
        <v>31</v>
      </c>
      <c r="O126" s="22">
        <v>28</v>
      </c>
      <c r="P126" s="16">
        <f t="shared" si="12"/>
        <v>3</v>
      </c>
      <c r="Q126" s="17">
        <f t="shared" si="13"/>
        <v>0.90322580645161288</v>
      </c>
    </row>
    <row r="127" spans="1:17">
      <c r="A127" s="15" t="s">
        <v>227</v>
      </c>
      <c r="B127" s="15" t="s">
        <v>230</v>
      </c>
      <c r="C127" s="15" t="s">
        <v>231</v>
      </c>
      <c r="D127" s="22">
        <v>1431</v>
      </c>
      <c r="E127" s="22">
        <v>1412</v>
      </c>
      <c r="F127" s="16">
        <f t="shared" si="7"/>
        <v>19</v>
      </c>
      <c r="G127" s="17">
        <v>0.98602375960866528</v>
      </c>
      <c r="H127" s="17">
        <f t="shared" si="8"/>
        <v>0.98672257162823196</v>
      </c>
      <c r="I127" s="15" t="str">
        <f t="shared" si="9"/>
        <v/>
      </c>
      <c r="J127" s="22">
        <v>629</v>
      </c>
      <c r="K127" s="22">
        <v>629</v>
      </c>
      <c r="L127" s="16">
        <f t="shared" si="10"/>
        <v>0</v>
      </c>
      <c r="M127" s="17">
        <f t="shared" si="11"/>
        <v>1</v>
      </c>
      <c r="N127" s="22">
        <v>802</v>
      </c>
      <c r="O127" s="22">
        <v>783</v>
      </c>
      <c r="P127" s="16">
        <f t="shared" si="12"/>
        <v>19</v>
      </c>
      <c r="Q127" s="17">
        <f t="shared" si="13"/>
        <v>0.97630922693266831</v>
      </c>
    </row>
    <row r="128" spans="1:17">
      <c r="A128" s="15" t="s">
        <v>227</v>
      </c>
      <c r="B128" s="15" t="s">
        <v>232</v>
      </c>
      <c r="C128" s="15" t="s">
        <v>233</v>
      </c>
      <c r="D128" s="22">
        <v>261</v>
      </c>
      <c r="E128" s="22">
        <v>243</v>
      </c>
      <c r="F128" s="16">
        <f t="shared" si="7"/>
        <v>18</v>
      </c>
      <c r="G128" s="17">
        <v>0.91187739463601536</v>
      </c>
      <c r="H128" s="17">
        <f t="shared" si="8"/>
        <v>0.93103448275862066</v>
      </c>
      <c r="I128" s="15" t="str">
        <f t="shared" si="9"/>
        <v/>
      </c>
      <c r="J128" s="22">
        <v>192</v>
      </c>
      <c r="K128" s="22">
        <v>183</v>
      </c>
      <c r="L128" s="16">
        <f t="shared" si="10"/>
        <v>9</v>
      </c>
      <c r="M128" s="17">
        <f t="shared" si="11"/>
        <v>0.953125</v>
      </c>
      <c r="N128" s="22">
        <v>69</v>
      </c>
      <c r="O128" s="22">
        <v>60</v>
      </c>
      <c r="P128" s="16">
        <f t="shared" si="12"/>
        <v>9</v>
      </c>
      <c r="Q128" s="17">
        <f t="shared" si="13"/>
        <v>0.86956521739130432</v>
      </c>
    </row>
    <row r="129" spans="1:17">
      <c r="A129" s="15" t="s">
        <v>227</v>
      </c>
      <c r="B129" s="15" t="s">
        <v>234</v>
      </c>
      <c r="C129" s="15" t="s">
        <v>235</v>
      </c>
      <c r="D129" s="22">
        <v>277</v>
      </c>
      <c r="E129" s="22">
        <v>276</v>
      </c>
      <c r="F129" s="16">
        <f t="shared" si="7"/>
        <v>1</v>
      </c>
      <c r="G129" s="17">
        <v>0.99638989169675085</v>
      </c>
      <c r="H129" s="17">
        <f t="shared" si="8"/>
        <v>0.99638989169675085</v>
      </c>
      <c r="I129" s="15" t="str">
        <f t="shared" si="9"/>
        <v>No avanzó</v>
      </c>
      <c r="J129" s="22">
        <v>255</v>
      </c>
      <c r="K129" s="22">
        <v>255</v>
      </c>
      <c r="L129" s="16">
        <f t="shared" si="10"/>
        <v>0</v>
      </c>
      <c r="M129" s="17">
        <f t="shared" si="11"/>
        <v>1</v>
      </c>
      <c r="N129" s="22">
        <v>22</v>
      </c>
      <c r="O129" s="22">
        <v>21</v>
      </c>
      <c r="P129" s="16">
        <f t="shared" si="12"/>
        <v>1</v>
      </c>
      <c r="Q129" s="17">
        <f t="shared" si="13"/>
        <v>0.95454545454545459</v>
      </c>
    </row>
    <row r="130" spans="1:17">
      <c r="A130" s="15" t="s">
        <v>227</v>
      </c>
      <c r="B130" s="15" t="s">
        <v>236</v>
      </c>
      <c r="C130" s="15" t="s">
        <v>237</v>
      </c>
      <c r="D130" s="22">
        <v>485</v>
      </c>
      <c r="E130" s="22">
        <v>477</v>
      </c>
      <c r="F130" s="16">
        <f t="shared" si="7"/>
        <v>8</v>
      </c>
      <c r="G130" s="17">
        <v>0.98350515463917521</v>
      </c>
      <c r="H130" s="17">
        <f t="shared" si="8"/>
        <v>0.98350515463917521</v>
      </c>
      <c r="I130" s="15" t="str">
        <f t="shared" si="9"/>
        <v>No avanzó</v>
      </c>
      <c r="J130" s="22">
        <v>418</v>
      </c>
      <c r="K130" s="22">
        <v>416</v>
      </c>
      <c r="L130" s="16">
        <f t="shared" si="10"/>
        <v>2</v>
      </c>
      <c r="M130" s="17">
        <f t="shared" si="11"/>
        <v>0.99521531100478466</v>
      </c>
      <c r="N130" s="22">
        <v>67</v>
      </c>
      <c r="O130" s="22">
        <v>61</v>
      </c>
      <c r="P130" s="16">
        <f t="shared" si="12"/>
        <v>6</v>
      </c>
      <c r="Q130" s="17">
        <f t="shared" si="13"/>
        <v>0.91044776119402981</v>
      </c>
    </row>
    <row r="131" spans="1:17">
      <c r="A131" s="15" t="s">
        <v>227</v>
      </c>
      <c r="B131" s="15" t="s">
        <v>238</v>
      </c>
      <c r="C131" s="15" t="s">
        <v>239</v>
      </c>
      <c r="D131" s="22">
        <v>355</v>
      </c>
      <c r="E131" s="22">
        <v>355</v>
      </c>
      <c r="F131" s="16">
        <f t="shared" si="7"/>
        <v>0</v>
      </c>
      <c r="G131" s="17">
        <v>1</v>
      </c>
      <c r="H131" s="17">
        <f t="shared" si="8"/>
        <v>1</v>
      </c>
      <c r="I131" s="15" t="str">
        <f t="shared" si="9"/>
        <v/>
      </c>
      <c r="J131" s="22">
        <v>312</v>
      </c>
      <c r="K131" s="22">
        <v>312</v>
      </c>
      <c r="L131" s="16">
        <f t="shared" si="10"/>
        <v>0</v>
      </c>
      <c r="M131" s="17">
        <f t="shared" si="11"/>
        <v>1</v>
      </c>
      <c r="N131" s="22">
        <v>43</v>
      </c>
      <c r="O131" s="22">
        <v>43</v>
      </c>
      <c r="P131" s="16">
        <f t="shared" si="12"/>
        <v>0</v>
      </c>
      <c r="Q131" s="17">
        <f t="shared" si="13"/>
        <v>1</v>
      </c>
    </row>
    <row r="132" spans="1:17">
      <c r="A132" s="15" t="s">
        <v>227</v>
      </c>
      <c r="B132" s="15" t="s">
        <v>240</v>
      </c>
      <c r="C132" s="15" t="s">
        <v>241</v>
      </c>
      <c r="D132" s="22">
        <v>140</v>
      </c>
      <c r="E132" s="22">
        <v>140</v>
      </c>
      <c r="F132" s="16">
        <f t="shared" ref="F132:F195" si="14">+D132-E132</f>
        <v>0</v>
      </c>
      <c r="G132" s="17">
        <v>1</v>
      </c>
      <c r="H132" s="17">
        <f t="shared" ref="H132:H195" si="15">+E132/D132</f>
        <v>1</v>
      </c>
      <c r="I132" s="15" t="str">
        <f t="shared" ref="I132:I195" si="16">IF(G132=1,"",IF(H132-G132&lt;=0,"No avanzó",""))</f>
        <v/>
      </c>
      <c r="J132" s="22">
        <v>130</v>
      </c>
      <c r="K132" s="22">
        <v>130</v>
      </c>
      <c r="L132" s="16">
        <f t="shared" ref="L132:L195" si="17">+J132-K132</f>
        <v>0</v>
      </c>
      <c r="M132" s="17">
        <f t="shared" ref="M132:M195" si="18">+K132/J132</f>
        <v>1</v>
      </c>
      <c r="N132" s="22">
        <v>10</v>
      </c>
      <c r="O132" s="22">
        <v>10</v>
      </c>
      <c r="P132" s="16">
        <f t="shared" ref="P132:P195" si="19">+N132-O132</f>
        <v>0</v>
      </c>
      <c r="Q132" s="17">
        <f t="shared" ref="Q132:Q195" si="20">IF(N132=0,"",+O132/N132)</f>
        <v>1</v>
      </c>
    </row>
    <row r="133" spans="1:17">
      <c r="A133" s="15" t="s">
        <v>227</v>
      </c>
      <c r="B133" s="15" t="s">
        <v>242</v>
      </c>
      <c r="C133" s="15" t="s">
        <v>243</v>
      </c>
      <c r="D133" s="22">
        <v>609</v>
      </c>
      <c r="E133" s="22">
        <v>593</v>
      </c>
      <c r="F133" s="16">
        <f t="shared" si="14"/>
        <v>16</v>
      </c>
      <c r="G133" s="17">
        <v>0.9737274220032841</v>
      </c>
      <c r="H133" s="17">
        <f t="shared" si="15"/>
        <v>0.9737274220032841</v>
      </c>
      <c r="I133" s="15" t="str">
        <f t="shared" si="16"/>
        <v>No avanzó</v>
      </c>
      <c r="J133" s="22">
        <v>511</v>
      </c>
      <c r="K133" s="22">
        <v>500</v>
      </c>
      <c r="L133" s="16">
        <f t="shared" si="17"/>
        <v>11</v>
      </c>
      <c r="M133" s="17">
        <f t="shared" si="18"/>
        <v>0.97847358121330719</v>
      </c>
      <c r="N133" s="22">
        <v>98</v>
      </c>
      <c r="O133" s="22">
        <v>93</v>
      </c>
      <c r="P133" s="16">
        <f t="shared" si="19"/>
        <v>5</v>
      </c>
      <c r="Q133" s="17">
        <f t="shared" si="20"/>
        <v>0.94897959183673475</v>
      </c>
    </row>
    <row r="134" spans="1:17">
      <c r="A134" s="15" t="s">
        <v>227</v>
      </c>
      <c r="B134" s="15" t="s">
        <v>244</v>
      </c>
      <c r="C134" s="15" t="s">
        <v>245</v>
      </c>
      <c r="D134" s="22">
        <v>378</v>
      </c>
      <c r="E134" s="22">
        <v>368</v>
      </c>
      <c r="F134" s="16">
        <f t="shared" si="14"/>
        <v>10</v>
      </c>
      <c r="G134" s="17">
        <v>0.97354497354497349</v>
      </c>
      <c r="H134" s="17">
        <f t="shared" si="15"/>
        <v>0.97354497354497349</v>
      </c>
      <c r="I134" s="15" t="str">
        <f t="shared" si="16"/>
        <v>No avanzó</v>
      </c>
      <c r="J134" s="22">
        <v>318</v>
      </c>
      <c r="K134" s="22">
        <v>312</v>
      </c>
      <c r="L134" s="16">
        <f t="shared" si="17"/>
        <v>6</v>
      </c>
      <c r="M134" s="17">
        <f t="shared" si="18"/>
        <v>0.98113207547169812</v>
      </c>
      <c r="N134" s="22">
        <v>60</v>
      </c>
      <c r="O134" s="22">
        <v>56</v>
      </c>
      <c r="P134" s="16">
        <f t="shared" si="19"/>
        <v>4</v>
      </c>
      <c r="Q134" s="17">
        <f t="shared" si="20"/>
        <v>0.93333333333333335</v>
      </c>
    </row>
    <row r="135" spans="1:17">
      <c r="A135" s="15" t="s">
        <v>227</v>
      </c>
      <c r="B135" s="15" t="s">
        <v>246</v>
      </c>
      <c r="C135" s="15" t="s">
        <v>247</v>
      </c>
      <c r="D135" s="22">
        <v>142</v>
      </c>
      <c r="E135" s="22">
        <v>142</v>
      </c>
      <c r="F135" s="16">
        <f t="shared" si="14"/>
        <v>0</v>
      </c>
      <c r="G135" s="17">
        <v>1</v>
      </c>
      <c r="H135" s="17">
        <f t="shared" si="15"/>
        <v>1</v>
      </c>
      <c r="I135" s="15" t="str">
        <f t="shared" si="16"/>
        <v/>
      </c>
      <c r="J135" s="22">
        <v>100</v>
      </c>
      <c r="K135" s="22">
        <v>100</v>
      </c>
      <c r="L135" s="16">
        <f t="shared" si="17"/>
        <v>0</v>
      </c>
      <c r="M135" s="17">
        <f t="shared" si="18"/>
        <v>1</v>
      </c>
      <c r="N135" s="22">
        <v>42</v>
      </c>
      <c r="O135" s="22">
        <v>42</v>
      </c>
      <c r="P135" s="16">
        <f t="shared" si="19"/>
        <v>0</v>
      </c>
      <c r="Q135" s="17">
        <f t="shared" si="20"/>
        <v>1</v>
      </c>
    </row>
    <row r="136" spans="1:17">
      <c r="A136" s="15" t="s">
        <v>227</v>
      </c>
      <c r="B136" s="15" t="s">
        <v>248</v>
      </c>
      <c r="C136" s="15" t="s">
        <v>249</v>
      </c>
      <c r="D136" s="22">
        <v>359</v>
      </c>
      <c r="E136" s="22">
        <v>359</v>
      </c>
      <c r="F136" s="16">
        <f t="shared" si="14"/>
        <v>0</v>
      </c>
      <c r="G136" s="17">
        <v>1</v>
      </c>
      <c r="H136" s="17">
        <f t="shared" si="15"/>
        <v>1</v>
      </c>
      <c r="I136" s="15" t="str">
        <f t="shared" si="16"/>
        <v/>
      </c>
      <c r="J136" s="22">
        <v>320</v>
      </c>
      <c r="K136" s="22">
        <v>320</v>
      </c>
      <c r="L136" s="16">
        <f t="shared" si="17"/>
        <v>0</v>
      </c>
      <c r="M136" s="17">
        <f t="shared" si="18"/>
        <v>1</v>
      </c>
      <c r="N136" s="22">
        <v>39</v>
      </c>
      <c r="O136" s="22">
        <v>39</v>
      </c>
      <c r="P136" s="16">
        <f t="shared" si="19"/>
        <v>0</v>
      </c>
      <c r="Q136" s="17">
        <f t="shared" si="20"/>
        <v>1</v>
      </c>
    </row>
    <row r="137" spans="1:17">
      <c r="A137" s="15" t="s">
        <v>227</v>
      </c>
      <c r="B137" s="15" t="s">
        <v>250</v>
      </c>
      <c r="C137" s="15" t="s">
        <v>251</v>
      </c>
      <c r="D137" s="22">
        <v>380</v>
      </c>
      <c r="E137" s="22">
        <v>380</v>
      </c>
      <c r="F137" s="16">
        <f t="shared" si="14"/>
        <v>0</v>
      </c>
      <c r="G137" s="17">
        <v>1</v>
      </c>
      <c r="H137" s="17">
        <f t="shared" si="15"/>
        <v>1</v>
      </c>
      <c r="I137" s="15" t="str">
        <f t="shared" si="16"/>
        <v/>
      </c>
      <c r="J137" s="22">
        <v>318</v>
      </c>
      <c r="K137" s="22">
        <v>318</v>
      </c>
      <c r="L137" s="16">
        <f t="shared" si="17"/>
        <v>0</v>
      </c>
      <c r="M137" s="17">
        <f t="shared" si="18"/>
        <v>1</v>
      </c>
      <c r="N137" s="22">
        <v>62</v>
      </c>
      <c r="O137" s="22">
        <v>62</v>
      </c>
      <c r="P137" s="16">
        <f t="shared" si="19"/>
        <v>0</v>
      </c>
      <c r="Q137" s="17">
        <f t="shared" si="20"/>
        <v>1</v>
      </c>
    </row>
    <row r="138" spans="1:17">
      <c r="A138" s="15" t="s">
        <v>227</v>
      </c>
      <c r="B138" s="15" t="s">
        <v>252</v>
      </c>
      <c r="C138" s="15" t="s">
        <v>253</v>
      </c>
      <c r="D138" s="22">
        <v>225</v>
      </c>
      <c r="E138" s="22">
        <v>225</v>
      </c>
      <c r="F138" s="16">
        <f t="shared" si="14"/>
        <v>0</v>
      </c>
      <c r="G138" s="17">
        <v>1</v>
      </c>
      <c r="H138" s="17">
        <f t="shared" si="15"/>
        <v>1</v>
      </c>
      <c r="I138" s="15" t="str">
        <f t="shared" si="16"/>
        <v/>
      </c>
      <c r="J138" s="22">
        <v>225</v>
      </c>
      <c r="K138" s="22">
        <v>225</v>
      </c>
      <c r="L138" s="16">
        <f t="shared" si="17"/>
        <v>0</v>
      </c>
      <c r="M138" s="17">
        <f t="shared" si="18"/>
        <v>1</v>
      </c>
      <c r="N138" s="22"/>
      <c r="O138" s="22"/>
      <c r="P138" s="16">
        <f t="shared" si="19"/>
        <v>0</v>
      </c>
      <c r="Q138" s="17" t="str">
        <f t="shared" si="20"/>
        <v/>
      </c>
    </row>
    <row r="139" spans="1:17">
      <c r="A139" s="15" t="s">
        <v>227</v>
      </c>
      <c r="B139" s="15" t="s">
        <v>254</v>
      </c>
      <c r="C139" s="15" t="s">
        <v>255</v>
      </c>
      <c r="D139" s="22">
        <v>219</v>
      </c>
      <c r="E139" s="22">
        <v>219</v>
      </c>
      <c r="F139" s="16">
        <f t="shared" si="14"/>
        <v>0</v>
      </c>
      <c r="G139" s="17">
        <v>1</v>
      </c>
      <c r="H139" s="17">
        <f t="shared" si="15"/>
        <v>1</v>
      </c>
      <c r="I139" s="15" t="str">
        <f t="shared" si="16"/>
        <v/>
      </c>
      <c r="J139" s="22">
        <v>219</v>
      </c>
      <c r="K139" s="22">
        <v>219</v>
      </c>
      <c r="L139" s="16">
        <f t="shared" si="17"/>
        <v>0</v>
      </c>
      <c r="M139" s="17">
        <f t="shared" si="18"/>
        <v>1</v>
      </c>
      <c r="N139" s="22"/>
      <c r="O139" s="22"/>
      <c r="P139" s="16">
        <f t="shared" si="19"/>
        <v>0</v>
      </c>
      <c r="Q139" s="17" t="str">
        <f t="shared" si="20"/>
        <v/>
      </c>
    </row>
    <row r="140" spans="1:17">
      <c r="A140" s="15" t="s">
        <v>466</v>
      </c>
      <c r="B140" s="15" t="s">
        <v>467</v>
      </c>
      <c r="C140" s="15" t="s">
        <v>466</v>
      </c>
      <c r="D140" s="22">
        <v>70</v>
      </c>
      <c r="E140" s="22">
        <v>69</v>
      </c>
      <c r="F140" s="16">
        <f t="shared" si="14"/>
        <v>1</v>
      </c>
      <c r="G140" s="17">
        <v>0.98571428571428577</v>
      </c>
      <c r="H140" s="17">
        <f t="shared" si="15"/>
        <v>0.98571428571428577</v>
      </c>
      <c r="I140" s="15" t="str">
        <f t="shared" si="16"/>
        <v>No avanzó</v>
      </c>
      <c r="J140" s="22">
        <v>38</v>
      </c>
      <c r="K140" s="22">
        <v>38</v>
      </c>
      <c r="L140" s="16">
        <f t="shared" si="17"/>
        <v>0</v>
      </c>
      <c r="M140" s="17">
        <f t="shared" si="18"/>
        <v>1</v>
      </c>
      <c r="N140" s="22">
        <v>32</v>
      </c>
      <c r="O140" s="22">
        <v>31</v>
      </c>
      <c r="P140" s="16">
        <f t="shared" si="19"/>
        <v>1</v>
      </c>
      <c r="Q140" s="17">
        <f t="shared" si="20"/>
        <v>0.96875</v>
      </c>
    </row>
    <row r="141" spans="1:17">
      <c r="A141" s="15" t="s">
        <v>466</v>
      </c>
      <c r="B141" s="15" t="s">
        <v>468</v>
      </c>
      <c r="C141" s="15" t="s">
        <v>469</v>
      </c>
      <c r="D141" s="22">
        <v>254</v>
      </c>
      <c r="E141" s="22">
        <v>236</v>
      </c>
      <c r="F141" s="16">
        <f t="shared" si="14"/>
        <v>18</v>
      </c>
      <c r="G141" s="17">
        <v>0.90944881889763785</v>
      </c>
      <c r="H141" s="17">
        <f t="shared" si="15"/>
        <v>0.92913385826771655</v>
      </c>
      <c r="I141" s="15" t="str">
        <f t="shared" si="16"/>
        <v/>
      </c>
      <c r="J141" s="22">
        <v>165</v>
      </c>
      <c r="K141" s="22">
        <v>152</v>
      </c>
      <c r="L141" s="16">
        <f t="shared" si="17"/>
        <v>13</v>
      </c>
      <c r="M141" s="17">
        <f t="shared" si="18"/>
        <v>0.92121212121212126</v>
      </c>
      <c r="N141" s="22">
        <v>89</v>
      </c>
      <c r="O141" s="22">
        <v>84</v>
      </c>
      <c r="P141" s="16">
        <f t="shared" si="19"/>
        <v>5</v>
      </c>
      <c r="Q141" s="17">
        <f t="shared" si="20"/>
        <v>0.9438202247191011</v>
      </c>
    </row>
    <row r="142" spans="1:17">
      <c r="A142" s="15" t="s">
        <v>466</v>
      </c>
      <c r="B142" s="15" t="s">
        <v>470</v>
      </c>
      <c r="C142" s="15" t="s">
        <v>471</v>
      </c>
      <c r="D142" s="22">
        <v>342</v>
      </c>
      <c r="E142" s="22">
        <v>342</v>
      </c>
      <c r="F142" s="16">
        <f t="shared" si="14"/>
        <v>0</v>
      </c>
      <c r="G142" s="17">
        <v>1</v>
      </c>
      <c r="H142" s="17">
        <f t="shared" si="15"/>
        <v>1</v>
      </c>
      <c r="I142" s="15" t="str">
        <f t="shared" si="16"/>
        <v/>
      </c>
      <c r="J142" s="22">
        <v>225</v>
      </c>
      <c r="K142" s="22">
        <v>225</v>
      </c>
      <c r="L142" s="16">
        <f t="shared" si="17"/>
        <v>0</v>
      </c>
      <c r="M142" s="17">
        <f t="shared" si="18"/>
        <v>1</v>
      </c>
      <c r="N142" s="22">
        <v>117</v>
      </c>
      <c r="O142" s="22">
        <v>117</v>
      </c>
      <c r="P142" s="16">
        <f t="shared" si="19"/>
        <v>0</v>
      </c>
      <c r="Q142" s="17">
        <f t="shared" si="20"/>
        <v>1</v>
      </c>
    </row>
    <row r="143" spans="1:17">
      <c r="A143" s="15" t="s">
        <v>466</v>
      </c>
      <c r="B143" s="15" t="s">
        <v>472</v>
      </c>
      <c r="C143" s="15" t="s">
        <v>473</v>
      </c>
      <c r="D143" s="22">
        <v>118</v>
      </c>
      <c r="E143" s="22">
        <v>118</v>
      </c>
      <c r="F143" s="16">
        <f t="shared" si="14"/>
        <v>0</v>
      </c>
      <c r="G143" s="17">
        <v>1</v>
      </c>
      <c r="H143" s="17">
        <f t="shared" si="15"/>
        <v>1</v>
      </c>
      <c r="I143" s="15" t="str">
        <f t="shared" si="16"/>
        <v/>
      </c>
      <c r="J143" s="22">
        <v>118</v>
      </c>
      <c r="K143" s="22">
        <v>118</v>
      </c>
      <c r="L143" s="16">
        <f t="shared" si="17"/>
        <v>0</v>
      </c>
      <c r="M143" s="17">
        <f t="shared" si="18"/>
        <v>1</v>
      </c>
      <c r="N143" s="22"/>
      <c r="O143" s="22"/>
      <c r="P143" s="16">
        <f t="shared" si="19"/>
        <v>0</v>
      </c>
      <c r="Q143" s="17" t="str">
        <f t="shared" si="20"/>
        <v/>
      </c>
    </row>
    <row r="144" spans="1:17">
      <c r="A144" s="15" t="s">
        <v>466</v>
      </c>
      <c r="B144" s="15" t="s">
        <v>474</v>
      </c>
      <c r="C144" s="15" t="s">
        <v>475</v>
      </c>
      <c r="D144" s="22">
        <v>202</v>
      </c>
      <c r="E144" s="22">
        <v>202</v>
      </c>
      <c r="F144" s="16">
        <f t="shared" si="14"/>
        <v>0</v>
      </c>
      <c r="G144" s="17">
        <v>1</v>
      </c>
      <c r="H144" s="17">
        <f t="shared" si="15"/>
        <v>1</v>
      </c>
      <c r="I144" s="15" t="str">
        <f t="shared" si="16"/>
        <v/>
      </c>
      <c r="J144" s="22">
        <v>156</v>
      </c>
      <c r="K144" s="22">
        <v>156</v>
      </c>
      <c r="L144" s="16">
        <f t="shared" si="17"/>
        <v>0</v>
      </c>
      <c r="M144" s="17">
        <f t="shared" si="18"/>
        <v>1</v>
      </c>
      <c r="N144" s="22">
        <v>46</v>
      </c>
      <c r="O144" s="22">
        <v>46</v>
      </c>
      <c r="P144" s="16">
        <f t="shared" si="19"/>
        <v>0</v>
      </c>
      <c r="Q144" s="17">
        <f t="shared" si="20"/>
        <v>1</v>
      </c>
    </row>
    <row r="145" spans="1:17">
      <c r="A145" s="15" t="s">
        <v>466</v>
      </c>
      <c r="B145" s="15" t="s">
        <v>476</v>
      </c>
      <c r="C145" s="15" t="s">
        <v>477</v>
      </c>
      <c r="D145" s="22">
        <v>251</v>
      </c>
      <c r="E145" s="22">
        <v>251</v>
      </c>
      <c r="F145" s="16">
        <f t="shared" si="14"/>
        <v>0</v>
      </c>
      <c r="G145" s="17">
        <v>1</v>
      </c>
      <c r="H145" s="17">
        <f t="shared" si="15"/>
        <v>1</v>
      </c>
      <c r="I145" s="15" t="str">
        <f t="shared" si="16"/>
        <v/>
      </c>
      <c r="J145" s="22">
        <v>250</v>
      </c>
      <c r="K145" s="22">
        <v>250</v>
      </c>
      <c r="L145" s="16">
        <f t="shared" si="17"/>
        <v>0</v>
      </c>
      <c r="M145" s="17">
        <f t="shared" si="18"/>
        <v>1</v>
      </c>
      <c r="N145" s="22">
        <v>1</v>
      </c>
      <c r="O145" s="22">
        <v>1</v>
      </c>
      <c r="P145" s="16">
        <f t="shared" si="19"/>
        <v>0</v>
      </c>
      <c r="Q145" s="17">
        <f t="shared" si="20"/>
        <v>1</v>
      </c>
    </row>
    <row r="146" spans="1:17">
      <c r="A146" s="15" t="s">
        <v>466</v>
      </c>
      <c r="B146" s="15" t="s">
        <v>478</v>
      </c>
      <c r="C146" s="15" t="s">
        <v>479</v>
      </c>
      <c r="D146" s="22">
        <v>467</v>
      </c>
      <c r="E146" s="22">
        <v>456</v>
      </c>
      <c r="F146" s="16">
        <f t="shared" si="14"/>
        <v>11</v>
      </c>
      <c r="G146" s="17">
        <v>0.97430406852248397</v>
      </c>
      <c r="H146" s="17">
        <f t="shared" si="15"/>
        <v>0.97644539614561032</v>
      </c>
      <c r="I146" s="15" t="str">
        <f t="shared" si="16"/>
        <v/>
      </c>
      <c r="J146" s="22">
        <v>455</v>
      </c>
      <c r="K146" s="22">
        <v>448</v>
      </c>
      <c r="L146" s="16">
        <f t="shared" si="17"/>
        <v>7</v>
      </c>
      <c r="M146" s="17">
        <f t="shared" si="18"/>
        <v>0.98461538461538467</v>
      </c>
      <c r="N146" s="22">
        <v>12</v>
      </c>
      <c r="O146" s="22">
        <v>8</v>
      </c>
      <c r="P146" s="16">
        <f t="shared" si="19"/>
        <v>4</v>
      </c>
      <c r="Q146" s="17">
        <f t="shared" si="20"/>
        <v>0.66666666666666663</v>
      </c>
    </row>
    <row r="147" spans="1:17">
      <c r="A147" s="15" t="s">
        <v>466</v>
      </c>
      <c r="B147" s="15" t="s">
        <v>480</v>
      </c>
      <c r="C147" s="15" t="s">
        <v>481</v>
      </c>
      <c r="D147" s="22">
        <v>228</v>
      </c>
      <c r="E147" s="22">
        <v>220</v>
      </c>
      <c r="F147" s="16">
        <f t="shared" si="14"/>
        <v>8</v>
      </c>
      <c r="G147" s="17">
        <v>0.88157894736842102</v>
      </c>
      <c r="H147" s="17">
        <f t="shared" si="15"/>
        <v>0.96491228070175439</v>
      </c>
      <c r="I147" s="15" t="str">
        <f t="shared" si="16"/>
        <v/>
      </c>
      <c r="J147" s="22">
        <v>148</v>
      </c>
      <c r="K147" s="22">
        <v>142</v>
      </c>
      <c r="L147" s="16">
        <f t="shared" si="17"/>
        <v>6</v>
      </c>
      <c r="M147" s="17">
        <f t="shared" si="18"/>
        <v>0.95945945945945943</v>
      </c>
      <c r="N147" s="22">
        <v>80</v>
      </c>
      <c r="O147" s="22">
        <v>78</v>
      </c>
      <c r="P147" s="16">
        <f t="shared" si="19"/>
        <v>2</v>
      </c>
      <c r="Q147" s="17">
        <f t="shared" si="20"/>
        <v>0.97499999999999998</v>
      </c>
    </row>
    <row r="148" spans="1:17">
      <c r="A148" s="15" t="s">
        <v>466</v>
      </c>
      <c r="B148" s="15" t="s">
        <v>482</v>
      </c>
      <c r="C148" s="15" t="s">
        <v>483</v>
      </c>
      <c r="D148" s="22">
        <v>506</v>
      </c>
      <c r="E148" s="22">
        <v>445</v>
      </c>
      <c r="F148" s="16">
        <f t="shared" si="14"/>
        <v>61</v>
      </c>
      <c r="G148" s="17">
        <v>0.85375494071146241</v>
      </c>
      <c r="H148" s="17">
        <f t="shared" si="15"/>
        <v>0.87944664031620556</v>
      </c>
      <c r="I148" s="15" t="str">
        <f t="shared" si="16"/>
        <v/>
      </c>
      <c r="J148" s="22">
        <v>495</v>
      </c>
      <c r="K148" s="22">
        <v>434</v>
      </c>
      <c r="L148" s="16">
        <f t="shared" si="17"/>
        <v>61</v>
      </c>
      <c r="M148" s="17">
        <f t="shared" si="18"/>
        <v>0.87676767676767675</v>
      </c>
      <c r="N148" s="22">
        <v>11</v>
      </c>
      <c r="O148" s="22">
        <v>11</v>
      </c>
      <c r="P148" s="16">
        <f t="shared" si="19"/>
        <v>0</v>
      </c>
      <c r="Q148" s="17">
        <f t="shared" si="20"/>
        <v>1</v>
      </c>
    </row>
    <row r="149" spans="1:17">
      <c r="A149" s="15" t="s">
        <v>466</v>
      </c>
      <c r="B149" s="15" t="s">
        <v>484</v>
      </c>
      <c r="C149" s="15" t="s">
        <v>485</v>
      </c>
      <c r="D149" s="22">
        <v>814</v>
      </c>
      <c r="E149" s="22">
        <v>814</v>
      </c>
      <c r="F149" s="16">
        <f t="shared" si="14"/>
        <v>0</v>
      </c>
      <c r="G149" s="17">
        <v>1</v>
      </c>
      <c r="H149" s="17">
        <f t="shared" si="15"/>
        <v>1</v>
      </c>
      <c r="I149" s="15" t="str">
        <f t="shared" si="16"/>
        <v/>
      </c>
      <c r="J149" s="22">
        <v>772</v>
      </c>
      <c r="K149" s="22">
        <v>772</v>
      </c>
      <c r="L149" s="16">
        <f t="shared" si="17"/>
        <v>0</v>
      </c>
      <c r="M149" s="17">
        <f t="shared" si="18"/>
        <v>1</v>
      </c>
      <c r="N149" s="22">
        <v>42</v>
      </c>
      <c r="O149" s="22">
        <v>42</v>
      </c>
      <c r="P149" s="16">
        <f t="shared" si="19"/>
        <v>0</v>
      </c>
      <c r="Q149" s="17">
        <f t="shared" si="20"/>
        <v>1</v>
      </c>
    </row>
    <row r="150" spans="1:17">
      <c r="A150" s="15" t="s">
        <v>466</v>
      </c>
      <c r="B150" s="15" t="s">
        <v>486</v>
      </c>
      <c r="C150" s="15" t="s">
        <v>487</v>
      </c>
      <c r="D150" s="22">
        <v>331</v>
      </c>
      <c r="E150" s="22">
        <v>331</v>
      </c>
      <c r="F150" s="16">
        <f t="shared" si="14"/>
        <v>0</v>
      </c>
      <c r="G150" s="17">
        <v>1</v>
      </c>
      <c r="H150" s="17">
        <f t="shared" si="15"/>
        <v>1</v>
      </c>
      <c r="I150" s="15" t="str">
        <f t="shared" si="16"/>
        <v/>
      </c>
      <c r="J150" s="22">
        <v>327</v>
      </c>
      <c r="K150" s="22">
        <v>327</v>
      </c>
      <c r="L150" s="16">
        <f t="shared" si="17"/>
        <v>0</v>
      </c>
      <c r="M150" s="17">
        <f t="shared" si="18"/>
        <v>1</v>
      </c>
      <c r="N150" s="22">
        <v>4</v>
      </c>
      <c r="O150" s="22">
        <v>4</v>
      </c>
      <c r="P150" s="16">
        <f t="shared" si="19"/>
        <v>0</v>
      </c>
      <c r="Q150" s="17">
        <f t="shared" si="20"/>
        <v>1</v>
      </c>
    </row>
    <row r="151" spans="1:17">
      <c r="A151" s="15" t="s">
        <v>466</v>
      </c>
      <c r="B151" s="15" t="s">
        <v>488</v>
      </c>
      <c r="C151" s="15" t="s">
        <v>489</v>
      </c>
      <c r="D151" s="22">
        <v>219</v>
      </c>
      <c r="E151" s="22">
        <v>219</v>
      </c>
      <c r="F151" s="16">
        <f t="shared" si="14"/>
        <v>0</v>
      </c>
      <c r="G151" s="17">
        <v>1</v>
      </c>
      <c r="H151" s="17">
        <f t="shared" si="15"/>
        <v>1</v>
      </c>
      <c r="I151" s="15" t="str">
        <f t="shared" si="16"/>
        <v/>
      </c>
      <c r="J151" s="22">
        <v>214</v>
      </c>
      <c r="K151" s="22">
        <v>214</v>
      </c>
      <c r="L151" s="16">
        <f t="shared" si="17"/>
        <v>0</v>
      </c>
      <c r="M151" s="17">
        <f t="shared" si="18"/>
        <v>1</v>
      </c>
      <c r="N151" s="22">
        <v>5</v>
      </c>
      <c r="O151" s="22">
        <v>5</v>
      </c>
      <c r="P151" s="16">
        <f t="shared" si="19"/>
        <v>0</v>
      </c>
      <c r="Q151" s="17">
        <f t="shared" si="20"/>
        <v>1</v>
      </c>
    </row>
    <row r="152" spans="1:17">
      <c r="A152" s="15" t="s">
        <v>466</v>
      </c>
      <c r="B152" s="15" t="s">
        <v>490</v>
      </c>
      <c r="C152" s="15" t="s">
        <v>491</v>
      </c>
      <c r="D152" s="22">
        <v>458</v>
      </c>
      <c r="E152" s="22">
        <v>454</v>
      </c>
      <c r="F152" s="16">
        <f t="shared" si="14"/>
        <v>4</v>
      </c>
      <c r="G152" s="17">
        <v>0.99126637554585151</v>
      </c>
      <c r="H152" s="17">
        <f t="shared" si="15"/>
        <v>0.99126637554585151</v>
      </c>
      <c r="I152" s="15" t="str">
        <f t="shared" si="16"/>
        <v>No avanzó</v>
      </c>
      <c r="J152" s="22">
        <v>262</v>
      </c>
      <c r="K152" s="22">
        <v>262</v>
      </c>
      <c r="L152" s="16">
        <f t="shared" si="17"/>
        <v>0</v>
      </c>
      <c r="M152" s="17">
        <f t="shared" si="18"/>
        <v>1</v>
      </c>
      <c r="N152" s="22">
        <v>196</v>
      </c>
      <c r="O152" s="22">
        <v>192</v>
      </c>
      <c r="P152" s="16">
        <f t="shared" si="19"/>
        <v>4</v>
      </c>
      <c r="Q152" s="17">
        <f t="shared" si="20"/>
        <v>0.97959183673469385</v>
      </c>
    </row>
    <row r="153" spans="1:17">
      <c r="A153" s="15" t="s">
        <v>466</v>
      </c>
      <c r="B153" s="15" t="s">
        <v>492</v>
      </c>
      <c r="C153" s="15" t="s">
        <v>493</v>
      </c>
      <c r="D153" s="22">
        <v>391</v>
      </c>
      <c r="E153" s="22">
        <v>388</v>
      </c>
      <c r="F153" s="16">
        <f t="shared" si="14"/>
        <v>3</v>
      </c>
      <c r="G153" s="17">
        <v>0.99232736572890023</v>
      </c>
      <c r="H153" s="17">
        <f t="shared" si="15"/>
        <v>0.99232736572890023</v>
      </c>
      <c r="I153" s="15" t="str">
        <f t="shared" si="16"/>
        <v>No avanzó</v>
      </c>
      <c r="J153" s="22">
        <v>154</v>
      </c>
      <c r="K153" s="22">
        <v>151</v>
      </c>
      <c r="L153" s="16">
        <f t="shared" si="17"/>
        <v>3</v>
      </c>
      <c r="M153" s="17">
        <f t="shared" si="18"/>
        <v>0.98051948051948057</v>
      </c>
      <c r="N153" s="22">
        <v>237</v>
      </c>
      <c r="O153" s="22">
        <v>237</v>
      </c>
      <c r="P153" s="16">
        <f t="shared" si="19"/>
        <v>0</v>
      </c>
      <c r="Q153" s="17">
        <f t="shared" si="20"/>
        <v>1</v>
      </c>
    </row>
    <row r="154" spans="1:17">
      <c r="A154" s="15" t="s">
        <v>466</v>
      </c>
      <c r="B154" s="15" t="s">
        <v>494</v>
      </c>
      <c r="C154" s="15" t="s">
        <v>495</v>
      </c>
      <c r="D154" s="22">
        <v>533</v>
      </c>
      <c r="E154" s="22">
        <v>525</v>
      </c>
      <c r="F154" s="16">
        <f t="shared" si="14"/>
        <v>8</v>
      </c>
      <c r="G154" s="17">
        <v>0.97185741088180111</v>
      </c>
      <c r="H154" s="17">
        <f t="shared" si="15"/>
        <v>0.98499061913696062</v>
      </c>
      <c r="I154" s="15" t="str">
        <f t="shared" si="16"/>
        <v/>
      </c>
      <c r="J154" s="22">
        <v>131</v>
      </c>
      <c r="K154" s="22">
        <v>131</v>
      </c>
      <c r="L154" s="16">
        <f t="shared" si="17"/>
        <v>0</v>
      </c>
      <c r="M154" s="17">
        <f t="shared" si="18"/>
        <v>1</v>
      </c>
      <c r="N154" s="22">
        <v>402</v>
      </c>
      <c r="O154" s="22">
        <v>394</v>
      </c>
      <c r="P154" s="16">
        <f t="shared" si="19"/>
        <v>8</v>
      </c>
      <c r="Q154" s="17">
        <f t="shared" si="20"/>
        <v>0.98009950248756217</v>
      </c>
    </row>
    <row r="155" spans="1:17">
      <c r="A155" s="15" t="s">
        <v>466</v>
      </c>
      <c r="B155" s="15" t="s">
        <v>496</v>
      </c>
      <c r="C155" s="15" t="s">
        <v>497</v>
      </c>
      <c r="D155" s="22">
        <v>411</v>
      </c>
      <c r="E155" s="22">
        <v>411</v>
      </c>
      <c r="F155" s="16">
        <f t="shared" si="14"/>
        <v>0</v>
      </c>
      <c r="G155" s="17">
        <v>1</v>
      </c>
      <c r="H155" s="17">
        <f t="shared" si="15"/>
        <v>1</v>
      </c>
      <c r="I155" s="15" t="str">
        <f t="shared" si="16"/>
        <v/>
      </c>
      <c r="J155" s="22">
        <v>116</v>
      </c>
      <c r="K155" s="22">
        <v>116</v>
      </c>
      <c r="L155" s="16">
        <f t="shared" si="17"/>
        <v>0</v>
      </c>
      <c r="M155" s="17">
        <f t="shared" si="18"/>
        <v>1</v>
      </c>
      <c r="N155" s="22">
        <v>295</v>
      </c>
      <c r="O155" s="22">
        <v>295</v>
      </c>
      <c r="P155" s="16">
        <f t="shared" si="19"/>
        <v>0</v>
      </c>
      <c r="Q155" s="17">
        <f t="shared" si="20"/>
        <v>1</v>
      </c>
    </row>
    <row r="156" spans="1:17">
      <c r="A156" s="15" t="s">
        <v>498</v>
      </c>
      <c r="B156" s="15" t="s">
        <v>499</v>
      </c>
      <c r="C156" s="15" t="s">
        <v>498</v>
      </c>
      <c r="D156" s="22">
        <v>44</v>
      </c>
      <c r="E156" s="22">
        <v>44</v>
      </c>
      <c r="F156" s="16">
        <f t="shared" si="14"/>
        <v>0</v>
      </c>
      <c r="G156" s="17">
        <v>1</v>
      </c>
      <c r="H156" s="17">
        <f t="shared" si="15"/>
        <v>1</v>
      </c>
      <c r="I156" s="15" t="str">
        <f t="shared" si="16"/>
        <v/>
      </c>
      <c r="J156" s="22">
        <v>15</v>
      </c>
      <c r="K156" s="22">
        <v>15</v>
      </c>
      <c r="L156" s="16">
        <f t="shared" si="17"/>
        <v>0</v>
      </c>
      <c r="M156" s="17">
        <f t="shared" si="18"/>
        <v>1</v>
      </c>
      <c r="N156" s="22">
        <v>29</v>
      </c>
      <c r="O156" s="22">
        <v>29</v>
      </c>
      <c r="P156" s="16">
        <f t="shared" si="19"/>
        <v>0</v>
      </c>
      <c r="Q156" s="17">
        <f t="shared" si="20"/>
        <v>1</v>
      </c>
    </row>
    <row r="157" spans="1:17">
      <c r="A157" s="15" t="s">
        <v>498</v>
      </c>
      <c r="B157" s="15" t="s">
        <v>500</v>
      </c>
      <c r="C157" s="15" t="s">
        <v>501</v>
      </c>
      <c r="D157" s="22">
        <v>1455</v>
      </c>
      <c r="E157" s="22">
        <v>1450</v>
      </c>
      <c r="F157" s="16">
        <f t="shared" si="14"/>
        <v>5</v>
      </c>
      <c r="G157" s="17">
        <v>0.99450171821305844</v>
      </c>
      <c r="H157" s="17">
        <f t="shared" si="15"/>
        <v>0.99656357388316152</v>
      </c>
      <c r="I157" s="15" t="str">
        <f t="shared" si="16"/>
        <v/>
      </c>
      <c r="J157" s="22">
        <v>544</v>
      </c>
      <c r="K157" s="22">
        <v>544</v>
      </c>
      <c r="L157" s="16">
        <f t="shared" si="17"/>
        <v>0</v>
      </c>
      <c r="M157" s="17">
        <f t="shared" si="18"/>
        <v>1</v>
      </c>
      <c r="N157" s="22">
        <v>911</v>
      </c>
      <c r="O157" s="22">
        <v>906</v>
      </c>
      <c r="P157" s="16">
        <f t="shared" si="19"/>
        <v>5</v>
      </c>
      <c r="Q157" s="17">
        <f t="shared" si="20"/>
        <v>0.9945115257958288</v>
      </c>
    </row>
    <row r="158" spans="1:17">
      <c r="A158" s="15" t="s">
        <v>498</v>
      </c>
      <c r="B158" s="15" t="s">
        <v>502</v>
      </c>
      <c r="C158" s="15" t="s">
        <v>503</v>
      </c>
      <c r="D158" s="22">
        <v>409</v>
      </c>
      <c r="E158" s="22">
        <v>396</v>
      </c>
      <c r="F158" s="16">
        <f t="shared" si="14"/>
        <v>13</v>
      </c>
      <c r="G158" s="17">
        <v>0.96088019559902205</v>
      </c>
      <c r="H158" s="17">
        <f t="shared" si="15"/>
        <v>0.9682151589242054</v>
      </c>
      <c r="I158" s="15" t="str">
        <f t="shared" si="16"/>
        <v/>
      </c>
      <c r="J158" s="22">
        <v>361</v>
      </c>
      <c r="K158" s="22">
        <v>351</v>
      </c>
      <c r="L158" s="16">
        <f t="shared" si="17"/>
        <v>10</v>
      </c>
      <c r="M158" s="17">
        <f t="shared" si="18"/>
        <v>0.97229916897506929</v>
      </c>
      <c r="N158" s="22">
        <v>48</v>
      </c>
      <c r="O158" s="22">
        <v>45</v>
      </c>
      <c r="P158" s="16">
        <f t="shared" si="19"/>
        <v>3</v>
      </c>
      <c r="Q158" s="17">
        <f t="shared" si="20"/>
        <v>0.9375</v>
      </c>
    </row>
    <row r="159" spans="1:17">
      <c r="A159" s="15" t="s">
        <v>498</v>
      </c>
      <c r="B159" s="15" t="s">
        <v>504</v>
      </c>
      <c r="C159" s="15" t="s">
        <v>505</v>
      </c>
      <c r="D159" s="22">
        <v>963</v>
      </c>
      <c r="E159" s="22">
        <v>962</v>
      </c>
      <c r="F159" s="16">
        <f t="shared" si="14"/>
        <v>1</v>
      </c>
      <c r="G159" s="17">
        <v>0.99896157840083077</v>
      </c>
      <c r="H159" s="17">
        <f t="shared" si="15"/>
        <v>0.99896157840083077</v>
      </c>
      <c r="I159" s="15" t="str">
        <f t="shared" si="16"/>
        <v>No avanzó</v>
      </c>
      <c r="J159" s="22">
        <v>770</v>
      </c>
      <c r="K159" s="22">
        <v>770</v>
      </c>
      <c r="L159" s="16">
        <f t="shared" si="17"/>
        <v>0</v>
      </c>
      <c r="M159" s="17">
        <f t="shared" si="18"/>
        <v>1</v>
      </c>
      <c r="N159" s="22">
        <v>193</v>
      </c>
      <c r="O159" s="22">
        <v>192</v>
      </c>
      <c r="P159" s="16">
        <f t="shared" si="19"/>
        <v>1</v>
      </c>
      <c r="Q159" s="17">
        <f t="shared" si="20"/>
        <v>0.99481865284974091</v>
      </c>
    </row>
    <row r="160" spans="1:17">
      <c r="A160" s="15" t="s">
        <v>256</v>
      </c>
      <c r="B160" s="15" t="s">
        <v>257</v>
      </c>
      <c r="C160" s="15" t="s">
        <v>256</v>
      </c>
      <c r="D160" s="22">
        <v>249</v>
      </c>
      <c r="E160" s="22">
        <v>249</v>
      </c>
      <c r="F160" s="16">
        <f t="shared" si="14"/>
        <v>0</v>
      </c>
      <c r="G160" s="17">
        <v>1</v>
      </c>
      <c r="H160" s="17">
        <f t="shared" si="15"/>
        <v>1</v>
      </c>
      <c r="I160" s="15" t="str">
        <f t="shared" si="16"/>
        <v/>
      </c>
      <c r="J160" s="22">
        <v>38</v>
      </c>
      <c r="K160" s="22">
        <v>38</v>
      </c>
      <c r="L160" s="16">
        <f t="shared" si="17"/>
        <v>0</v>
      </c>
      <c r="M160" s="17">
        <f t="shared" si="18"/>
        <v>1</v>
      </c>
      <c r="N160" s="22">
        <v>211</v>
      </c>
      <c r="O160" s="22">
        <v>211</v>
      </c>
      <c r="P160" s="16">
        <f t="shared" si="19"/>
        <v>0</v>
      </c>
      <c r="Q160" s="17">
        <f t="shared" si="20"/>
        <v>1</v>
      </c>
    </row>
    <row r="161" spans="1:17">
      <c r="A161" s="15" t="s">
        <v>256</v>
      </c>
      <c r="B161" s="15" t="s">
        <v>258</v>
      </c>
      <c r="C161" s="15" t="s">
        <v>259</v>
      </c>
      <c r="D161" s="22">
        <v>2576</v>
      </c>
      <c r="E161" s="22">
        <v>2399</v>
      </c>
      <c r="F161" s="16">
        <f t="shared" si="14"/>
        <v>177</v>
      </c>
      <c r="G161" s="17">
        <v>0.92624223602484468</v>
      </c>
      <c r="H161" s="17">
        <f t="shared" si="15"/>
        <v>0.93128881987577639</v>
      </c>
      <c r="I161" s="15" t="str">
        <f t="shared" si="16"/>
        <v/>
      </c>
      <c r="J161" s="22">
        <v>623</v>
      </c>
      <c r="K161" s="22">
        <v>552</v>
      </c>
      <c r="L161" s="16">
        <f t="shared" si="17"/>
        <v>71</v>
      </c>
      <c r="M161" s="17">
        <f t="shared" si="18"/>
        <v>0.8860353130016051</v>
      </c>
      <c r="N161" s="22">
        <v>1953</v>
      </c>
      <c r="O161" s="22">
        <v>1847</v>
      </c>
      <c r="P161" s="16">
        <f t="shared" si="19"/>
        <v>106</v>
      </c>
      <c r="Q161" s="17">
        <f t="shared" si="20"/>
        <v>0.94572452636968762</v>
      </c>
    </row>
    <row r="162" spans="1:17">
      <c r="A162" s="15" t="s">
        <v>256</v>
      </c>
      <c r="B162" s="15" t="s">
        <v>260</v>
      </c>
      <c r="C162" s="15" t="s">
        <v>261</v>
      </c>
      <c r="D162" s="22">
        <v>2465</v>
      </c>
      <c r="E162" s="22">
        <v>2323</v>
      </c>
      <c r="F162" s="16">
        <f t="shared" si="14"/>
        <v>142</v>
      </c>
      <c r="G162" s="17">
        <v>0.94158215010141988</v>
      </c>
      <c r="H162" s="17">
        <f t="shared" si="15"/>
        <v>0.94239350912778908</v>
      </c>
      <c r="I162" s="15" t="str">
        <f t="shared" si="16"/>
        <v/>
      </c>
      <c r="J162" s="22">
        <v>472</v>
      </c>
      <c r="K162" s="22">
        <v>453</v>
      </c>
      <c r="L162" s="16">
        <f t="shared" si="17"/>
        <v>19</v>
      </c>
      <c r="M162" s="17">
        <f t="shared" si="18"/>
        <v>0.9597457627118644</v>
      </c>
      <c r="N162" s="22">
        <v>1993</v>
      </c>
      <c r="O162" s="22">
        <v>1870</v>
      </c>
      <c r="P162" s="16">
        <f t="shared" si="19"/>
        <v>123</v>
      </c>
      <c r="Q162" s="17">
        <f t="shared" si="20"/>
        <v>0.93828399397892626</v>
      </c>
    </row>
    <row r="163" spans="1:17">
      <c r="A163" s="15" t="s">
        <v>256</v>
      </c>
      <c r="B163" s="15" t="s">
        <v>262</v>
      </c>
      <c r="C163" s="15" t="s">
        <v>263</v>
      </c>
      <c r="D163" s="22">
        <v>1581</v>
      </c>
      <c r="E163" s="22">
        <v>1559</v>
      </c>
      <c r="F163" s="16">
        <f t="shared" si="14"/>
        <v>22</v>
      </c>
      <c r="G163" s="17">
        <v>0.98608475648323846</v>
      </c>
      <c r="H163" s="17">
        <f t="shared" si="15"/>
        <v>0.98608475648323846</v>
      </c>
      <c r="I163" s="15" t="str">
        <f t="shared" si="16"/>
        <v>No avanzó</v>
      </c>
      <c r="J163" s="22">
        <v>370</v>
      </c>
      <c r="K163" s="22">
        <v>370</v>
      </c>
      <c r="L163" s="16">
        <f t="shared" si="17"/>
        <v>0</v>
      </c>
      <c r="M163" s="17">
        <f t="shared" si="18"/>
        <v>1</v>
      </c>
      <c r="N163" s="22">
        <v>1211</v>
      </c>
      <c r="O163" s="22">
        <v>1189</v>
      </c>
      <c r="P163" s="16">
        <f t="shared" si="19"/>
        <v>22</v>
      </c>
      <c r="Q163" s="17">
        <f t="shared" si="20"/>
        <v>0.98183319570602812</v>
      </c>
    </row>
    <row r="164" spans="1:17">
      <c r="A164" s="15" t="s">
        <v>256</v>
      </c>
      <c r="B164" s="15" t="s">
        <v>264</v>
      </c>
      <c r="C164" s="15" t="s">
        <v>265</v>
      </c>
      <c r="D164" s="22">
        <v>2190</v>
      </c>
      <c r="E164" s="22">
        <v>2189</v>
      </c>
      <c r="F164" s="16">
        <f t="shared" si="14"/>
        <v>1</v>
      </c>
      <c r="G164" s="17">
        <v>0.99954337899543377</v>
      </c>
      <c r="H164" s="17">
        <f t="shared" si="15"/>
        <v>0.99954337899543377</v>
      </c>
      <c r="I164" s="15" t="str">
        <f t="shared" si="16"/>
        <v>No avanzó</v>
      </c>
      <c r="J164" s="22">
        <v>516</v>
      </c>
      <c r="K164" s="22">
        <v>516</v>
      </c>
      <c r="L164" s="16">
        <f t="shared" si="17"/>
        <v>0</v>
      </c>
      <c r="M164" s="17">
        <f t="shared" si="18"/>
        <v>1</v>
      </c>
      <c r="N164" s="22">
        <v>1674</v>
      </c>
      <c r="O164" s="22">
        <v>1673</v>
      </c>
      <c r="P164" s="16">
        <f t="shared" si="19"/>
        <v>1</v>
      </c>
      <c r="Q164" s="17">
        <f t="shared" si="20"/>
        <v>0.99940262843488648</v>
      </c>
    </row>
    <row r="165" spans="1:17">
      <c r="A165" s="15" t="s">
        <v>256</v>
      </c>
      <c r="B165" s="15" t="s">
        <v>266</v>
      </c>
      <c r="C165" s="15" t="s">
        <v>267</v>
      </c>
      <c r="D165" s="22">
        <v>1880</v>
      </c>
      <c r="E165" s="22">
        <v>1866</v>
      </c>
      <c r="F165" s="16">
        <f t="shared" si="14"/>
        <v>14</v>
      </c>
      <c r="G165" s="17">
        <v>0.99255319148936172</v>
      </c>
      <c r="H165" s="17">
        <f t="shared" si="15"/>
        <v>0.99255319148936172</v>
      </c>
      <c r="I165" s="15" t="str">
        <f t="shared" si="16"/>
        <v>No avanzó</v>
      </c>
      <c r="J165" s="22">
        <v>446</v>
      </c>
      <c r="K165" s="22">
        <v>446</v>
      </c>
      <c r="L165" s="16">
        <f t="shared" si="17"/>
        <v>0</v>
      </c>
      <c r="M165" s="17">
        <f t="shared" si="18"/>
        <v>1</v>
      </c>
      <c r="N165" s="22">
        <v>1434</v>
      </c>
      <c r="O165" s="22">
        <v>1420</v>
      </c>
      <c r="P165" s="16">
        <f t="shared" si="19"/>
        <v>14</v>
      </c>
      <c r="Q165" s="17">
        <f t="shared" si="20"/>
        <v>0.99023709902370993</v>
      </c>
    </row>
    <row r="166" spans="1:17">
      <c r="A166" s="15" t="s">
        <v>256</v>
      </c>
      <c r="B166" s="15" t="s">
        <v>268</v>
      </c>
      <c r="C166" s="15" t="s">
        <v>269</v>
      </c>
      <c r="D166" s="22">
        <v>2275</v>
      </c>
      <c r="E166" s="22">
        <v>2245</v>
      </c>
      <c r="F166" s="16">
        <f t="shared" si="14"/>
        <v>30</v>
      </c>
      <c r="G166" s="17">
        <v>0.98461538461538467</v>
      </c>
      <c r="H166" s="17">
        <f t="shared" si="15"/>
        <v>0.98681318681318686</v>
      </c>
      <c r="I166" s="15" t="str">
        <f t="shared" si="16"/>
        <v/>
      </c>
      <c r="J166" s="22">
        <v>514</v>
      </c>
      <c r="K166" s="22">
        <v>514</v>
      </c>
      <c r="L166" s="16">
        <f t="shared" si="17"/>
        <v>0</v>
      </c>
      <c r="M166" s="17">
        <f t="shared" si="18"/>
        <v>1</v>
      </c>
      <c r="N166" s="22">
        <v>1761</v>
      </c>
      <c r="O166" s="22">
        <v>1731</v>
      </c>
      <c r="P166" s="16">
        <f t="shared" si="19"/>
        <v>30</v>
      </c>
      <c r="Q166" s="17">
        <f t="shared" si="20"/>
        <v>0.98296422487223167</v>
      </c>
    </row>
    <row r="167" spans="1:17">
      <c r="A167" s="15" t="s">
        <v>256</v>
      </c>
      <c r="B167" s="15" t="s">
        <v>270</v>
      </c>
      <c r="C167" s="15" t="s">
        <v>271</v>
      </c>
      <c r="D167" s="22">
        <v>1514</v>
      </c>
      <c r="E167" s="22">
        <v>1511</v>
      </c>
      <c r="F167" s="16">
        <f t="shared" si="14"/>
        <v>3</v>
      </c>
      <c r="G167" s="17">
        <v>0.99801849405548215</v>
      </c>
      <c r="H167" s="17">
        <f t="shared" si="15"/>
        <v>0.99801849405548215</v>
      </c>
      <c r="I167" s="15" t="str">
        <f t="shared" si="16"/>
        <v>No avanzó</v>
      </c>
      <c r="J167" s="22">
        <v>307</v>
      </c>
      <c r="K167" s="22">
        <v>307</v>
      </c>
      <c r="L167" s="16">
        <f t="shared" si="17"/>
        <v>0</v>
      </c>
      <c r="M167" s="17">
        <f t="shared" si="18"/>
        <v>1</v>
      </c>
      <c r="N167" s="22">
        <v>1207</v>
      </c>
      <c r="O167" s="22">
        <v>1204</v>
      </c>
      <c r="P167" s="16">
        <f t="shared" si="19"/>
        <v>3</v>
      </c>
      <c r="Q167" s="17">
        <f t="shared" si="20"/>
        <v>0.9975144987572494</v>
      </c>
    </row>
    <row r="168" spans="1:17">
      <c r="A168" s="15" t="s">
        <v>272</v>
      </c>
      <c r="B168" s="15" t="s">
        <v>273</v>
      </c>
      <c r="C168" s="15" t="s">
        <v>272</v>
      </c>
      <c r="D168" s="22">
        <v>35</v>
      </c>
      <c r="E168" s="22">
        <v>34</v>
      </c>
      <c r="F168" s="16">
        <f t="shared" si="14"/>
        <v>1</v>
      </c>
      <c r="G168" s="17">
        <v>0.97142857142857142</v>
      </c>
      <c r="H168" s="17">
        <f t="shared" si="15"/>
        <v>0.97142857142857142</v>
      </c>
      <c r="I168" s="15" t="str">
        <f t="shared" si="16"/>
        <v>No avanzó</v>
      </c>
      <c r="J168" s="22">
        <v>14</v>
      </c>
      <c r="K168" s="22">
        <v>14</v>
      </c>
      <c r="L168" s="16">
        <f t="shared" si="17"/>
        <v>0</v>
      </c>
      <c r="M168" s="17">
        <f t="shared" si="18"/>
        <v>1</v>
      </c>
      <c r="N168" s="22">
        <v>21</v>
      </c>
      <c r="O168" s="22">
        <v>20</v>
      </c>
      <c r="P168" s="16">
        <f t="shared" si="19"/>
        <v>1</v>
      </c>
      <c r="Q168" s="17">
        <f t="shared" si="20"/>
        <v>0.95238095238095233</v>
      </c>
    </row>
    <row r="169" spans="1:17">
      <c r="A169" s="15" t="s">
        <v>272</v>
      </c>
      <c r="B169" s="15" t="s">
        <v>274</v>
      </c>
      <c r="C169" s="15" t="s">
        <v>275</v>
      </c>
      <c r="D169" s="22">
        <v>627</v>
      </c>
      <c r="E169" s="22">
        <v>624</v>
      </c>
      <c r="F169" s="16">
        <f t="shared" si="14"/>
        <v>3</v>
      </c>
      <c r="G169" s="17">
        <v>0.99043062200956933</v>
      </c>
      <c r="H169" s="17">
        <f t="shared" si="15"/>
        <v>0.99521531100478466</v>
      </c>
      <c r="I169" s="15" t="str">
        <f t="shared" si="16"/>
        <v/>
      </c>
      <c r="J169" s="22">
        <v>347</v>
      </c>
      <c r="K169" s="22">
        <v>345</v>
      </c>
      <c r="L169" s="16">
        <f t="shared" si="17"/>
        <v>2</v>
      </c>
      <c r="M169" s="17">
        <f t="shared" si="18"/>
        <v>0.99423631123919309</v>
      </c>
      <c r="N169" s="22">
        <v>280</v>
      </c>
      <c r="O169" s="22">
        <v>279</v>
      </c>
      <c r="P169" s="16">
        <f t="shared" si="19"/>
        <v>1</v>
      </c>
      <c r="Q169" s="17">
        <f t="shared" si="20"/>
        <v>0.99642857142857144</v>
      </c>
    </row>
    <row r="170" spans="1:17">
      <c r="A170" s="15" t="s">
        <v>272</v>
      </c>
      <c r="B170" s="15" t="s">
        <v>276</v>
      </c>
      <c r="C170" s="15" t="s">
        <v>277</v>
      </c>
      <c r="D170" s="22">
        <v>605</v>
      </c>
      <c r="E170" s="22">
        <v>527</v>
      </c>
      <c r="F170" s="16">
        <f t="shared" si="14"/>
        <v>78</v>
      </c>
      <c r="G170" s="17">
        <v>0.85950413223140498</v>
      </c>
      <c r="H170" s="17">
        <f t="shared" si="15"/>
        <v>0.87107438016528926</v>
      </c>
      <c r="I170" s="15" t="str">
        <f t="shared" si="16"/>
        <v/>
      </c>
      <c r="J170" s="22">
        <v>339</v>
      </c>
      <c r="K170" s="22">
        <v>319</v>
      </c>
      <c r="L170" s="16">
        <f t="shared" si="17"/>
        <v>20</v>
      </c>
      <c r="M170" s="17">
        <f t="shared" si="18"/>
        <v>0.94100294985250732</v>
      </c>
      <c r="N170" s="22">
        <v>266</v>
      </c>
      <c r="O170" s="22">
        <v>208</v>
      </c>
      <c r="P170" s="16">
        <f t="shared" si="19"/>
        <v>58</v>
      </c>
      <c r="Q170" s="17">
        <f t="shared" si="20"/>
        <v>0.78195488721804507</v>
      </c>
    </row>
    <row r="171" spans="1:17">
      <c r="A171" s="15" t="s">
        <v>272</v>
      </c>
      <c r="B171" s="15" t="s">
        <v>278</v>
      </c>
      <c r="C171" s="15" t="s">
        <v>279</v>
      </c>
      <c r="D171" s="22">
        <v>426</v>
      </c>
      <c r="E171" s="22">
        <v>426</v>
      </c>
      <c r="F171" s="16">
        <f t="shared" si="14"/>
        <v>0</v>
      </c>
      <c r="G171" s="17">
        <v>1</v>
      </c>
      <c r="H171" s="17">
        <f t="shared" si="15"/>
        <v>1</v>
      </c>
      <c r="I171" s="15" t="str">
        <f t="shared" si="16"/>
        <v/>
      </c>
      <c r="J171" s="22">
        <v>256</v>
      </c>
      <c r="K171" s="22">
        <v>256</v>
      </c>
      <c r="L171" s="16">
        <f t="shared" si="17"/>
        <v>0</v>
      </c>
      <c r="M171" s="17">
        <f t="shared" si="18"/>
        <v>1</v>
      </c>
      <c r="N171" s="22">
        <v>170</v>
      </c>
      <c r="O171" s="22">
        <v>170</v>
      </c>
      <c r="P171" s="16">
        <f t="shared" si="19"/>
        <v>0</v>
      </c>
      <c r="Q171" s="17">
        <f t="shared" si="20"/>
        <v>1</v>
      </c>
    </row>
    <row r="172" spans="1:17">
      <c r="A172" s="15" t="s">
        <v>272</v>
      </c>
      <c r="B172" s="15" t="s">
        <v>280</v>
      </c>
      <c r="C172" s="15" t="s">
        <v>281</v>
      </c>
      <c r="D172" s="22">
        <v>78</v>
      </c>
      <c r="E172" s="22">
        <v>78</v>
      </c>
      <c r="F172" s="16">
        <f t="shared" si="14"/>
        <v>0</v>
      </c>
      <c r="G172" s="17">
        <v>1</v>
      </c>
      <c r="H172" s="17">
        <f t="shared" si="15"/>
        <v>1</v>
      </c>
      <c r="I172" s="15" t="str">
        <f t="shared" si="16"/>
        <v/>
      </c>
      <c r="J172" s="22">
        <v>78</v>
      </c>
      <c r="K172" s="22">
        <v>78</v>
      </c>
      <c r="L172" s="16">
        <f t="shared" si="17"/>
        <v>0</v>
      </c>
      <c r="M172" s="17">
        <f t="shared" si="18"/>
        <v>1</v>
      </c>
      <c r="N172" s="22"/>
      <c r="O172" s="22"/>
      <c r="P172" s="16">
        <f t="shared" si="19"/>
        <v>0</v>
      </c>
      <c r="Q172" s="17" t="str">
        <f t="shared" si="20"/>
        <v/>
      </c>
    </row>
    <row r="173" spans="1:17">
      <c r="A173" s="15" t="s">
        <v>272</v>
      </c>
      <c r="B173" s="15" t="s">
        <v>282</v>
      </c>
      <c r="C173" s="15" t="s">
        <v>283</v>
      </c>
      <c r="D173" s="22">
        <v>69</v>
      </c>
      <c r="E173" s="22">
        <v>69</v>
      </c>
      <c r="F173" s="16">
        <f t="shared" si="14"/>
        <v>0</v>
      </c>
      <c r="G173" s="17">
        <v>1</v>
      </c>
      <c r="H173" s="17">
        <f t="shared" si="15"/>
        <v>1</v>
      </c>
      <c r="I173" s="15" t="str">
        <f t="shared" si="16"/>
        <v/>
      </c>
      <c r="J173" s="22">
        <v>69</v>
      </c>
      <c r="K173" s="22">
        <v>69</v>
      </c>
      <c r="L173" s="16">
        <f t="shared" si="17"/>
        <v>0</v>
      </c>
      <c r="M173" s="17">
        <f t="shared" si="18"/>
        <v>1</v>
      </c>
      <c r="N173" s="22"/>
      <c r="O173" s="22"/>
      <c r="P173" s="16">
        <f t="shared" si="19"/>
        <v>0</v>
      </c>
      <c r="Q173" s="17" t="str">
        <f t="shared" si="20"/>
        <v/>
      </c>
    </row>
    <row r="174" spans="1:17">
      <c r="A174" s="15" t="s">
        <v>272</v>
      </c>
      <c r="B174" s="15" t="s">
        <v>284</v>
      </c>
      <c r="C174" s="15" t="s">
        <v>285</v>
      </c>
      <c r="D174" s="22">
        <v>232</v>
      </c>
      <c r="E174" s="22">
        <v>232</v>
      </c>
      <c r="F174" s="16">
        <f t="shared" si="14"/>
        <v>0</v>
      </c>
      <c r="G174" s="17">
        <v>1</v>
      </c>
      <c r="H174" s="17">
        <f t="shared" si="15"/>
        <v>1</v>
      </c>
      <c r="I174" s="15" t="str">
        <f t="shared" si="16"/>
        <v/>
      </c>
      <c r="J174" s="22">
        <v>232</v>
      </c>
      <c r="K174" s="22">
        <v>232</v>
      </c>
      <c r="L174" s="16">
        <f t="shared" si="17"/>
        <v>0</v>
      </c>
      <c r="M174" s="17">
        <f t="shared" si="18"/>
        <v>1</v>
      </c>
      <c r="N174" s="22"/>
      <c r="O174" s="22"/>
      <c r="P174" s="16">
        <f t="shared" si="19"/>
        <v>0</v>
      </c>
      <c r="Q174" s="17" t="str">
        <f t="shared" si="20"/>
        <v/>
      </c>
    </row>
    <row r="175" spans="1:17">
      <c r="A175" s="15" t="s">
        <v>272</v>
      </c>
      <c r="B175" s="15" t="s">
        <v>286</v>
      </c>
      <c r="C175" s="15" t="s">
        <v>287</v>
      </c>
      <c r="D175" s="22">
        <v>109</v>
      </c>
      <c r="E175" s="22">
        <v>109</v>
      </c>
      <c r="F175" s="16">
        <f t="shared" si="14"/>
        <v>0</v>
      </c>
      <c r="G175" s="17">
        <v>1</v>
      </c>
      <c r="H175" s="17">
        <f t="shared" si="15"/>
        <v>1</v>
      </c>
      <c r="I175" s="15" t="str">
        <f t="shared" si="16"/>
        <v/>
      </c>
      <c r="J175" s="22">
        <v>107</v>
      </c>
      <c r="K175" s="22">
        <v>107</v>
      </c>
      <c r="L175" s="16">
        <f t="shared" si="17"/>
        <v>0</v>
      </c>
      <c r="M175" s="17">
        <f t="shared" si="18"/>
        <v>1</v>
      </c>
      <c r="N175" s="22">
        <v>2</v>
      </c>
      <c r="O175" s="22">
        <v>2</v>
      </c>
      <c r="P175" s="16">
        <f t="shared" si="19"/>
        <v>0</v>
      </c>
      <c r="Q175" s="17">
        <f t="shared" si="20"/>
        <v>1</v>
      </c>
    </row>
    <row r="176" spans="1:17">
      <c r="A176" s="15" t="s">
        <v>272</v>
      </c>
      <c r="B176" s="15" t="s">
        <v>288</v>
      </c>
      <c r="C176" s="15" t="s">
        <v>289</v>
      </c>
      <c r="D176" s="22">
        <v>440</v>
      </c>
      <c r="E176" s="22">
        <v>440</v>
      </c>
      <c r="F176" s="16">
        <f t="shared" si="14"/>
        <v>0</v>
      </c>
      <c r="G176" s="17">
        <v>1</v>
      </c>
      <c r="H176" s="17">
        <f t="shared" si="15"/>
        <v>1</v>
      </c>
      <c r="I176" s="15" t="str">
        <f t="shared" si="16"/>
        <v/>
      </c>
      <c r="J176" s="22">
        <v>282</v>
      </c>
      <c r="K176" s="22">
        <v>282</v>
      </c>
      <c r="L176" s="16">
        <f t="shared" si="17"/>
        <v>0</v>
      </c>
      <c r="M176" s="17">
        <f t="shared" si="18"/>
        <v>1</v>
      </c>
      <c r="N176" s="22">
        <v>158</v>
      </c>
      <c r="O176" s="22">
        <v>158</v>
      </c>
      <c r="P176" s="16">
        <f t="shared" si="19"/>
        <v>0</v>
      </c>
      <c r="Q176" s="17">
        <f t="shared" si="20"/>
        <v>1</v>
      </c>
    </row>
    <row r="177" spans="1:17">
      <c r="A177" s="15" t="s">
        <v>272</v>
      </c>
      <c r="B177" s="15" t="s">
        <v>290</v>
      </c>
      <c r="C177" s="15" t="s">
        <v>291</v>
      </c>
      <c r="D177" s="22">
        <v>320</v>
      </c>
      <c r="E177" s="22">
        <v>319</v>
      </c>
      <c r="F177" s="16">
        <f t="shared" si="14"/>
        <v>1</v>
      </c>
      <c r="G177" s="17">
        <v>0.99687499999999996</v>
      </c>
      <c r="H177" s="17">
        <f t="shared" si="15"/>
        <v>0.99687499999999996</v>
      </c>
      <c r="I177" s="15" t="str">
        <f t="shared" si="16"/>
        <v>No avanzó</v>
      </c>
      <c r="J177" s="22">
        <v>199</v>
      </c>
      <c r="K177" s="22">
        <v>199</v>
      </c>
      <c r="L177" s="16">
        <f t="shared" si="17"/>
        <v>0</v>
      </c>
      <c r="M177" s="17">
        <f t="shared" si="18"/>
        <v>1</v>
      </c>
      <c r="N177" s="22">
        <v>121</v>
      </c>
      <c r="O177" s="22">
        <v>120</v>
      </c>
      <c r="P177" s="16">
        <f t="shared" si="19"/>
        <v>1</v>
      </c>
      <c r="Q177" s="17">
        <f t="shared" si="20"/>
        <v>0.99173553719008267</v>
      </c>
    </row>
    <row r="178" spans="1:17">
      <c r="A178" s="15" t="s">
        <v>292</v>
      </c>
      <c r="B178" s="15" t="s">
        <v>293</v>
      </c>
      <c r="C178" s="15" t="s">
        <v>292</v>
      </c>
      <c r="D178" s="22">
        <v>27</v>
      </c>
      <c r="E178" s="22">
        <v>27</v>
      </c>
      <c r="F178" s="16">
        <f t="shared" si="14"/>
        <v>0</v>
      </c>
      <c r="G178" s="17">
        <v>1</v>
      </c>
      <c r="H178" s="17">
        <f t="shared" si="15"/>
        <v>1</v>
      </c>
      <c r="I178" s="15" t="str">
        <f t="shared" si="16"/>
        <v/>
      </c>
      <c r="J178" s="22">
        <v>21</v>
      </c>
      <c r="K178" s="22">
        <v>21</v>
      </c>
      <c r="L178" s="16">
        <f t="shared" si="17"/>
        <v>0</v>
      </c>
      <c r="M178" s="17">
        <f t="shared" si="18"/>
        <v>1</v>
      </c>
      <c r="N178" s="22">
        <v>6</v>
      </c>
      <c r="O178" s="22">
        <v>6</v>
      </c>
      <c r="P178" s="16">
        <f t="shared" si="19"/>
        <v>0</v>
      </c>
      <c r="Q178" s="17">
        <f t="shared" si="20"/>
        <v>1</v>
      </c>
    </row>
    <row r="179" spans="1:17">
      <c r="A179" s="15" t="s">
        <v>292</v>
      </c>
      <c r="B179" s="15" t="s">
        <v>294</v>
      </c>
      <c r="C179" s="15" t="s">
        <v>295</v>
      </c>
      <c r="D179" s="22">
        <v>1618</v>
      </c>
      <c r="E179" s="22">
        <v>1618</v>
      </c>
      <c r="F179" s="16">
        <f t="shared" si="14"/>
        <v>0</v>
      </c>
      <c r="G179" s="17">
        <v>1</v>
      </c>
      <c r="H179" s="17">
        <f t="shared" si="15"/>
        <v>1</v>
      </c>
      <c r="I179" s="15" t="str">
        <f t="shared" si="16"/>
        <v/>
      </c>
      <c r="J179" s="22">
        <v>1511</v>
      </c>
      <c r="K179" s="22">
        <v>1511</v>
      </c>
      <c r="L179" s="16">
        <f t="shared" si="17"/>
        <v>0</v>
      </c>
      <c r="M179" s="17">
        <f t="shared" si="18"/>
        <v>1</v>
      </c>
      <c r="N179" s="22">
        <v>107</v>
      </c>
      <c r="O179" s="22">
        <v>107</v>
      </c>
      <c r="P179" s="16">
        <f t="shared" si="19"/>
        <v>0</v>
      </c>
      <c r="Q179" s="17">
        <f t="shared" si="20"/>
        <v>1</v>
      </c>
    </row>
    <row r="180" spans="1:17">
      <c r="A180" s="15" t="s">
        <v>292</v>
      </c>
      <c r="B180" s="15" t="s">
        <v>296</v>
      </c>
      <c r="C180" s="15" t="s">
        <v>297</v>
      </c>
      <c r="D180" s="22">
        <v>791</v>
      </c>
      <c r="E180" s="22">
        <v>777</v>
      </c>
      <c r="F180" s="16">
        <f t="shared" si="14"/>
        <v>14</v>
      </c>
      <c r="G180" s="17">
        <v>0.96586599241466498</v>
      </c>
      <c r="H180" s="17">
        <f t="shared" si="15"/>
        <v>0.98230088495575218</v>
      </c>
      <c r="I180" s="15" t="str">
        <f t="shared" si="16"/>
        <v/>
      </c>
      <c r="J180" s="22">
        <v>781</v>
      </c>
      <c r="K180" s="22">
        <v>774</v>
      </c>
      <c r="L180" s="16">
        <f t="shared" si="17"/>
        <v>7</v>
      </c>
      <c r="M180" s="17">
        <f t="shared" si="18"/>
        <v>0.99103713188220233</v>
      </c>
      <c r="N180" s="22">
        <v>10</v>
      </c>
      <c r="O180" s="22">
        <v>3</v>
      </c>
      <c r="P180" s="16">
        <f t="shared" si="19"/>
        <v>7</v>
      </c>
      <c r="Q180" s="17">
        <f t="shared" si="20"/>
        <v>0.3</v>
      </c>
    </row>
    <row r="181" spans="1:17">
      <c r="A181" s="15" t="s">
        <v>292</v>
      </c>
      <c r="B181" s="15" t="s">
        <v>298</v>
      </c>
      <c r="C181" s="15" t="s">
        <v>299</v>
      </c>
      <c r="D181" s="22">
        <v>728</v>
      </c>
      <c r="E181" s="22">
        <v>728</v>
      </c>
      <c r="F181" s="16">
        <f t="shared" si="14"/>
        <v>0</v>
      </c>
      <c r="G181" s="17">
        <v>1</v>
      </c>
      <c r="H181" s="17">
        <f t="shared" si="15"/>
        <v>1</v>
      </c>
      <c r="I181" s="15" t="str">
        <f t="shared" si="16"/>
        <v/>
      </c>
      <c r="J181" s="22">
        <v>726</v>
      </c>
      <c r="K181" s="22">
        <v>726</v>
      </c>
      <c r="L181" s="16">
        <f t="shared" si="17"/>
        <v>0</v>
      </c>
      <c r="M181" s="17">
        <f t="shared" si="18"/>
        <v>1</v>
      </c>
      <c r="N181" s="22">
        <v>2</v>
      </c>
      <c r="O181" s="22">
        <v>2</v>
      </c>
      <c r="P181" s="16">
        <f t="shared" si="19"/>
        <v>0</v>
      </c>
      <c r="Q181" s="17">
        <f t="shared" si="20"/>
        <v>1</v>
      </c>
    </row>
    <row r="182" spans="1:17">
      <c r="A182" s="15" t="s">
        <v>292</v>
      </c>
      <c r="B182" s="15" t="s">
        <v>300</v>
      </c>
      <c r="C182" s="15" t="s">
        <v>301</v>
      </c>
      <c r="D182" s="22">
        <v>631</v>
      </c>
      <c r="E182" s="22">
        <v>631</v>
      </c>
      <c r="F182" s="16">
        <f t="shared" si="14"/>
        <v>0</v>
      </c>
      <c r="G182" s="17">
        <v>1</v>
      </c>
      <c r="H182" s="17">
        <f t="shared" si="15"/>
        <v>1</v>
      </c>
      <c r="I182" s="15" t="str">
        <f t="shared" si="16"/>
        <v/>
      </c>
      <c r="J182" s="22">
        <v>631</v>
      </c>
      <c r="K182" s="22">
        <v>631</v>
      </c>
      <c r="L182" s="16">
        <f t="shared" si="17"/>
        <v>0</v>
      </c>
      <c r="M182" s="17">
        <f t="shared" si="18"/>
        <v>1</v>
      </c>
      <c r="N182" s="22"/>
      <c r="O182" s="22"/>
      <c r="P182" s="16">
        <f t="shared" si="19"/>
        <v>0</v>
      </c>
      <c r="Q182" s="17" t="str">
        <f t="shared" si="20"/>
        <v/>
      </c>
    </row>
    <row r="183" spans="1:17">
      <c r="A183" s="15" t="s">
        <v>292</v>
      </c>
      <c r="B183" s="15" t="s">
        <v>302</v>
      </c>
      <c r="C183" s="15" t="s">
        <v>303</v>
      </c>
      <c r="D183" s="22">
        <v>390</v>
      </c>
      <c r="E183" s="22">
        <v>385</v>
      </c>
      <c r="F183" s="16">
        <f t="shared" si="14"/>
        <v>5</v>
      </c>
      <c r="G183" s="17">
        <v>0.98717948717948723</v>
      </c>
      <c r="H183" s="17">
        <f t="shared" si="15"/>
        <v>0.98717948717948723</v>
      </c>
      <c r="I183" s="15" t="str">
        <f t="shared" si="16"/>
        <v>No avanzó</v>
      </c>
      <c r="J183" s="22">
        <v>374</v>
      </c>
      <c r="K183" s="22">
        <v>374</v>
      </c>
      <c r="L183" s="16">
        <f t="shared" si="17"/>
        <v>0</v>
      </c>
      <c r="M183" s="17">
        <f t="shared" si="18"/>
        <v>1</v>
      </c>
      <c r="N183" s="22">
        <v>16</v>
      </c>
      <c r="O183" s="22">
        <v>11</v>
      </c>
      <c r="P183" s="16">
        <f t="shared" si="19"/>
        <v>5</v>
      </c>
      <c r="Q183" s="17">
        <f t="shared" si="20"/>
        <v>0.6875</v>
      </c>
    </row>
    <row r="184" spans="1:17">
      <c r="A184" s="15" t="s">
        <v>292</v>
      </c>
      <c r="B184" s="15" t="s">
        <v>304</v>
      </c>
      <c r="C184" s="15" t="s">
        <v>305</v>
      </c>
      <c r="D184" s="22">
        <v>440</v>
      </c>
      <c r="E184" s="22">
        <v>440</v>
      </c>
      <c r="F184" s="16">
        <f t="shared" si="14"/>
        <v>0</v>
      </c>
      <c r="G184" s="17">
        <v>1</v>
      </c>
      <c r="H184" s="17">
        <f t="shared" si="15"/>
        <v>1</v>
      </c>
      <c r="I184" s="15" t="str">
        <f t="shared" si="16"/>
        <v/>
      </c>
      <c r="J184" s="22">
        <v>440</v>
      </c>
      <c r="K184" s="22">
        <v>440</v>
      </c>
      <c r="L184" s="16">
        <f t="shared" si="17"/>
        <v>0</v>
      </c>
      <c r="M184" s="17">
        <f t="shared" si="18"/>
        <v>1</v>
      </c>
      <c r="N184" s="22"/>
      <c r="O184" s="22"/>
      <c r="P184" s="16">
        <f t="shared" si="19"/>
        <v>0</v>
      </c>
      <c r="Q184" s="17" t="str">
        <f t="shared" si="20"/>
        <v/>
      </c>
    </row>
    <row r="185" spans="1:17">
      <c r="A185" s="15" t="s">
        <v>292</v>
      </c>
      <c r="B185" s="15" t="s">
        <v>306</v>
      </c>
      <c r="C185" s="15" t="s">
        <v>307</v>
      </c>
      <c r="D185" s="22">
        <v>451</v>
      </c>
      <c r="E185" s="22">
        <v>451</v>
      </c>
      <c r="F185" s="16">
        <f t="shared" si="14"/>
        <v>0</v>
      </c>
      <c r="G185" s="17">
        <v>1</v>
      </c>
      <c r="H185" s="17">
        <f t="shared" si="15"/>
        <v>1</v>
      </c>
      <c r="I185" s="15" t="str">
        <f t="shared" si="16"/>
        <v/>
      </c>
      <c r="J185" s="22">
        <v>451</v>
      </c>
      <c r="K185" s="22">
        <v>451</v>
      </c>
      <c r="L185" s="16">
        <f t="shared" si="17"/>
        <v>0</v>
      </c>
      <c r="M185" s="17">
        <f t="shared" si="18"/>
        <v>1</v>
      </c>
      <c r="N185" s="22"/>
      <c r="O185" s="22"/>
      <c r="P185" s="16">
        <f t="shared" si="19"/>
        <v>0</v>
      </c>
      <c r="Q185" s="17" t="str">
        <f t="shared" si="20"/>
        <v/>
      </c>
    </row>
    <row r="186" spans="1:17">
      <c r="A186" s="15" t="s">
        <v>292</v>
      </c>
      <c r="B186" s="15" t="s">
        <v>308</v>
      </c>
      <c r="C186" s="15" t="s">
        <v>309</v>
      </c>
      <c r="D186" s="22">
        <v>109</v>
      </c>
      <c r="E186" s="22">
        <v>109</v>
      </c>
      <c r="F186" s="16">
        <f t="shared" si="14"/>
        <v>0</v>
      </c>
      <c r="G186" s="17">
        <v>1</v>
      </c>
      <c r="H186" s="17">
        <f t="shared" si="15"/>
        <v>1</v>
      </c>
      <c r="I186" s="15" t="str">
        <f t="shared" si="16"/>
        <v/>
      </c>
      <c r="J186" s="22">
        <v>109</v>
      </c>
      <c r="K186" s="22">
        <v>109</v>
      </c>
      <c r="L186" s="16">
        <f t="shared" si="17"/>
        <v>0</v>
      </c>
      <c r="M186" s="17">
        <f t="shared" si="18"/>
        <v>1</v>
      </c>
      <c r="N186" s="22"/>
      <c r="O186" s="22"/>
      <c r="P186" s="16">
        <f t="shared" si="19"/>
        <v>0</v>
      </c>
      <c r="Q186" s="17" t="str">
        <f t="shared" si="20"/>
        <v/>
      </c>
    </row>
    <row r="187" spans="1:17">
      <c r="A187" s="15" t="s">
        <v>310</v>
      </c>
      <c r="B187" s="15" t="s">
        <v>311</v>
      </c>
      <c r="C187" s="15" t="s">
        <v>310</v>
      </c>
      <c r="D187" s="22">
        <v>7</v>
      </c>
      <c r="E187" s="22">
        <v>7</v>
      </c>
      <c r="F187" s="16">
        <f t="shared" si="14"/>
        <v>0</v>
      </c>
      <c r="G187" s="17">
        <v>1</v>
      </c>
      <c r="H187" s="17">
        <f t="shared" si="15"/>
        <v>1</v>
      </c>
      <c r="I187" s="15" t="str">
        <f t="shared" si="16"/>
        <v/>
      </c>
      <c r="J187" s="22">
        <v>4</v>
      </c>
      <c r="K187" s="22">
        <v>4</v>
      </c>
      <c r="L187" s="16">
        <f t="shared" si="17"/>
        <v>0</v>
      </c>
      <c r="M187" s="17">
        <f t="shared" si="18"/>
        <v>1</v>
      </c>
      <c r="N187" s="22">
        <v>3</v>
      </c>
      <c r="O187" s="22">
        <v>3</v>
      </c>
      <c r="P187" s="16">
        <f t="shared" si="19"/>
        <v>0</v>
      </c>
      <c r="Q187" s="17">
        <f t="shared" si="20"/>
        <v>1</v>
      </c>
    </row>
    <row r="188" spans="1:17">
      <c r="A188" s="15" t="s">
        <v>310</v>
      </c>
      <c r="B188" s="15" t="s">
        <v>312</v>
      </c>
      <c r="C188" s="15" t="s">
        <v>313</v>
      </c>
      <c r="D188" s="22">
        <v>408</v>
      </c>
      <c r="E188" s="22">
        <v>408</v>
      </c>
      <c r="F188" s="16">
        <f t="shared" si="14"/>
        <v>0</v>
      </c>
      <c r="G188" s="17">
        <v>1</v>
      </c>
      <c r="H188" s="17">
        <f t="shared" si="15"/>
        <v>1</v>
      </c>
      <c r="I188" s="15" t="str">
        <f t="shared" si="16"/>
        <v/>
      </c>
      <c r="J188" s="22">
        <v>317</v>
      </c>
      <c r="K188" s="22">
        <v>317</v>
      </c>
      <c r="L188" s="16">
        <f t="shared" si="17"/>
        <v>0</v>
      </c>
      <c r="M188" s="17">
        <f t="shared" si="18"/>
        <v>1</v>
      </c>
      <c r="N188" s="22">
        <v>91</v>
      </c>
      <c r="O188" s="22">
        <v>91</v>
      </c>
      <c r="P188" s="16">
        <f t="shared" si="19"/>
        <v>0</v>
      </c>
      <c r="Q188" s="17">
        <f t="shared" si="20"/>
        <v>1</v>
      </c>
    </row>
    <row r="189" spans="1:17">
      <c r="A189" s="15" t="s">
        <v>310</v>
      </c>
      <c r="B189" s="15" t="s">
        <v>314</v>
      </c>
      <c r="C189" s="15" t="s">
        <v>315</v>
      </c>
      <c r="D189" s="22">
        <v>87</v>
      </c>
      <c r="E189" s="22">
        <v>87</v>
      </c>
      <c r="F189" s="16">
        <f t="shared" si="14"/>
        <v>0</v>
      </c>
      <c r="G189" s="17">
        <v>1</v>
      </c>
      <c r="H189" s="17">
        <f t="shared" si="15"/>
        <v>1</v>
      </c>
      <c r="I189" s="15" t="str">
        <f t="shared" si="16"/>
        <v/>
      </c>
      <c r="J189" s="22">
        <v>79</v>
      </c>
      <c r="K189" s="22">
        <v>79</v>
      </c>
      <c r="L189" s="16">
        <f t="shared" si="17"/>
        <v>0</v>
      </c>
      <c r="M189" s="17">
        <f t="shared" si="18"/>
        <v>1</v>
      </c>
      <c r="N189" s="22">
        <v>8</v>
      </c>
      <c r="O189" s="22">
        <v>8</v>
      </c>
      <c r="P189" s="16">
        <f t="shared" si="19"/>
        <v>0</v>
      </c>
      <c r="Q189" s="17">
        <f t="shared" si="20"/>
        <v>1</v>
      </c>
    </row>
    <row r="190" spans="1:17">
      <c r="A190" s="15" t="s">
        <v>310</v>
      </c>
      <c r="B190" s="15" t="s">
        <v>316</v>
      </c>
      <c r="C190" s="15" t="s">
        <v>317</v>
      </c>
      <c r="D190" s="22">
        <v>52</v>
      </c>
      <c r="E190" s="22">
        <v>52</v>
      </c>
      <c r="F190" s="16">
        <f t="shared" si="14"/>
        <v>0</v>
      </c>
      <c r="G190" s="17">
        <v>1</v>
      </c>
      <c r="H190" s="17">
        <f t="shared" si="15"/>
        <v>1</v>
      </c>
      <c r="I190" s="15" t="str">
        <f t="shared" si="16"/>
        <v/>
      </c>
      <c r="J190" s="22">
        <v>50</v>
      </c>
      <c r="K190" s="22">
        <v>50</v>
      </c>
      <c r="L190" s="16">
        <f t="shared" si="17"/>
        <v>0</v>
      </c>
      <c r="M190" s="17">
        <f t="shared" si="18"/>
        <v>1</v>
      </c>
      <c r="N190" s="22">
        <v>2</v>
      </c>
      <c r="O190" s="22">
        <v>2</v>
      </c>
      <c r="P190" s="16">
        <f t="shared" si="19"/>
        <v>0</v>
      </c>
      <c r="Q190" s="17">
        <f t="shared" si="20"/>
        <v>1</v>
      </c>
    </row>
    <row r="191" spans="1:17">
      <c r="A191" s="15" t="s">
        <v>318</v>
      </c>
      <c r="B191" s="15" t="s">
        <v>319</v>
      </c>
      <c r="C191" s="15" t="s">
        <v>318</v>
      </c>
      <c r="D191" s="22">
        <v>13</v>
      </c>
      <c r="E191" s="22">
        <v>13</v>
      </c>
      <c r="F191" s="16">
        <f t="shared" si="14"/>
        <v>0</v>
      </c>
      <c r="G191" s="17">
        <v>1</v>
      </c>
      <c r="H191" s="17">
        <f t="shared" si="15"/>
        <v>1</v>
      </c>
      <c r="I191" s="15" t="str">
        <f t="shared" si="16"/>
        <v/>
      </c>
      <c r="J191" s="22">
        <v>10</v>
      </c>
      <c r="K191" s="22">
        <v>10</v>
      </c>
      <c r="L191" s="16">
        <f t="shared" si="17"/>
        <v>0</v>
      </c>
      <c r="M191" s="17">
        <f t="shared" si="18"/>
        <v>1</v>
      </c>
      <c r="N191" s="22">
        <v>3</v>
      </c>
      <c r="O191" s="22">
        <v>3</v>
      </c>
      <c r="P191" s="16">
        <f t="shared" si="19"/>
        <v>0</v>
      </c>
      <c r="Q191" s="17">
        <f t="shared" si="20"/>
        <v>1</v>
      </c>
    </row>
    <row r="192" spans="1:17">
      <c r="A192" s="15" t="s">
        <v>318</v>
      </c>
      <c r="B192" s="15" t="s">
        <v>320</v>
      </c>
      <c r="C192" s="15" t="s">
        <v>321</v>
      </c>
      <c r="D192" s="22">
        <v>236</v>
      </c>
      <c r="E192" s="22">
        <v>225</v>
      </c>
      <c r="F192" s="16">
        <f t="shared" si="14"/>
        <v>11</v>
      </c>
      <c r="G192" s="17">
        <v>0.95338983050847459</v>
      </c>
      <c r="H192" s="17">
        <f t="shared" si="15"/>
        <v>0.95338983050847459</v>
      </c>
      <c r="I192" s="15" t="str">
        <f t="shared" si="16"/>
        <v>No avanzó</v>
      </c>
      <c r="J192" s="22">
        <v>196</v>
      </c>
      <c r="K192" s="22">
        <v>188</v>
      </c>
      <c r="L192" s="16">
        <f t="shared" si="17"/>
        <v>8</v>
      </c>
      <c r="M192" s="17">
        <f t="shared" si="18"/>
        <v>0.95918367346938771</v>
      </c>
      <c r="N192" s="22">
        <v>40</v>
      </c>
      <c r="O192" s="22">
        <v>37</v>
      </c>
      <c r="P192" s="16">
        <f t="shared" si="19"/>
        <v>3</v>
      </c>
      <c r="Q192" s="17">
        <f t="shared" si="20"/>
        <v>0.92500000000000004</v>
      </c>
    </row>
    <row r="193" spans="1:17">
      <c r="A193" s="15" t="s">
        <v>318</v>
      </c>
      <c r="B193" s="15" t="s">
        <v>322</v>
      </c>
      <c r="C193" s="15" t="s">
        <v>323</v>
      </c>
      <c r="D193" s="22">
        <v>144</v>
      </c>
      <c r="E193" s="22">
        <v>142</v>
      </c>
      <c r="F193" s="16">
        <f t="shared" si="14"/>
        <v>2</v>
      </c>
      <c r="G193" s="17">
        <v>0.98611111111111116</v>
      </c>
      <c r="H193" s="17">
        <f t="shared" si="15"/>
        <v>0.98611111111111116</v>
      </c>
      <c r="I193" s="15" t="str">
        <f t="shared" si="16"/>
        <v>No avanzó</v>
      </c>
      <c r="J193" s="22">
        <v>144</v>
      </c>
      <c r="K193" s="22">
        <v>142</v>
      </c>
      <c r="L193" s="16">
        <f t="shared" si="17"/>
        <v>2</v>
      </c>
      <c r="M193" s="17">
        <f t="shared" si="18"/>
        <v>0.98611111111111116</v>
      </c>
      <c r="N193" s="22"/>
      <c r="O193" s="22"/>
      <c r="P193" s="16">
        <f t="shared" si="19"/>
        <v>0</v>
      </c>
      <c r="Q193" s="17" t="str">
        <f t="shared" si="20"/>
        <v/>
      </c>
    </row>
    <row r="194" spans="1:17">
      <c r="A194" s="15" t="s">
        <v>318</v>
      </c>
      <c r="B194" s="15" t="s">
        <v>324</v>
      </c>
      <c r="C194" s="15" t="s">
        <v>325</v>
      </c>
      <c r="D194" s="22">
        <v>127</v>
      </c>
      <c r="E194" s="22">
        <v>124</v>
      </c>
      <c r="F194" s="16">
        <f t="shared" si="14"/>
        <v>3</v>
      </c>
      <c r="G194" s="17">
        <v>0.97637795275590555</v>
      </c>
      <c r="H194" s="17">
        <f t="shared" si="15"/>
        <v>0.97637795275590555</v>
      </c>
      <c r="I194" s="15" t="str">
        <f t="shared" si="16"/>
        <v>No avanzó</v>
      </c>
      <c r="J194" s="22">
        <v>67</v>
      </c>
      <c r="K194" s="22">
        <v>67</v>
      </c>
      <c r="L194" s="16">
        <f t="shared" si="17"/>
        <v>0</v>
      </c>
      <c r="M194" s="17">
        <f t="shared" si="18"/>
        <v>1</v>
      </c>
      <c r="N194" s="22">
        <v>60</v>
      </c>
      <c r="O194" s="22">
        <v>57</v>
      </c>
      <c r="P194" s="16">
        <f t="shared" si="19"/>
        <v>3</v>
      </c>
      <c r="Q194" s="17">
        <f t="shared" si="20"/>
        <v>0.95</v>
      </c>
    </row>
    <row r="195" spans="1:17">
      <c r="A195" s="15" t="s">
        <v>318</v>
      </c>
      <c r="B195" s="15" t="s">
        <v>326</v>
      </c>
      <c r="C195" s="15" t="s">
        <v>327</v>
      </c>
      <c r="D195" s="22">
        <v>39</v>
      </c>
      <c r="E195" s="22">
        <v>36</v>
      </c>
      <c r="F195" s="16">
        <f t="shared" si="14"/>
        <v>3</v>
      </c>
      <c r="G195" s="17">
        <v>0.92307692307692313</v>
      </c>
      <c r="H195" s="17">
        <f t="shared" si="15"/>
        <v>0.92307692307692313</v>
      </c>
      <c r="I195" s="15" t="str">
        <f t="shared" si="16"/>
        <v>No avanzó</v>
      </c>
      <c r="J195" s="22">
        <v>39</v>
      </c>
      <c r="K195" s="22">
        <v>36</v>
      </c>
      <c r="L195" s="16">
        <f t="shared" si="17"/>
        <v>3</v>
      </c>
      <c r="M195" s="17">
        <f t="shared" si="18"/>
        <v>0.92307692307692313</v>
      </c>
      <c r="N195" s="22"/>
      <c r="O195" s="22"/>
      <c r="P195" s="16">
        <f t="shared" si="19"/>
        <v>0</v>
      </c>
      <c r="Q195" s="17" t="str">
        <f t="shared" si="20"/>
        <v/>
      </c>
    </row>
    <row r="196" spans="1:17">
      <c r="A196" s="15" t="s">
        <v>328</v>
      </c>
      <c r="B196" s="15" t="s">
        <v>329</v>
      </c>
      <c r="C196" s="15" t="s">
        <v>328</v>
      </c>
      <c r="D196" s="22">
        <v>12</v>
      </c>
      <c r="E196" s="22">
        <v>11</v>
      </c>
      <c r="F196" s="16">
        <f t="shared" ref="F196:F259" si="21">+D196-E196</f>
        <v>1</v>
      </c>
      <c r="G196" s="17">
        <v>0.91666666666666663</v>
      </c>
      <c r="H196" s="17">
        <f t="shared" ref="H196:H254" si="22">+E196/D196</f>
        <v>0.91666666666666663</v>
      </c>
      <c r="I196" s="15" t="str">
        <f t="shared" ref="I196:I259" si="23">IF(G196=1,"",IF(H196-G196&lt;=0,"No avanzó",""))</f>
        <v>No avanzó</v>
      </c>
      <c r="J196" s="22">
        <v>11</v>
      </c>
      <c r="K196" s="22">
        <v>10</v>
      </c>
      <c r="L196" s="16">
        <f t="shared" ref="L196:L259" si="24">+J196-K196</f>
        <v>1</v>
      </c>
      <c r="M196" s="17">
        <f t="shared" ref="M196:M254" si="25">+K196/J196</f>
        <v>0.90909090909090906</v>
      </c>
      <c r="N196" s="22">
        <v>1</v>
      </c>
      <c r="O196" s="22">
        <v>1</v>
      </c>
      <c r="P196" s="16">
        <f t="shared" ref="P196:P259" si="26">+N196-O196</f>
        <v>0</v>
      </c>
      <c r="Q196" s="17">
        <f t="shared" ref="Q196:Q254" si="27">IF(N196=0,"",+O196/N196)</f>
        <v>1</v>
      </c>
    </row>
    <row r="197" spans="1:17">
      <c r="A197" s="15" t="s">
        <v>328</v>
      </c>
      <c r="B197" s="15" t="s">
        <v>330</v>
      </c>
      <c r="C197" s="15" t="s">
        <v>331</v>
      </c>
      <c r="D197" s="22">
        <v>483</v>
      </c>
      <c r="E197" s="22">
        <v>475</v>
      </c>
      <c r="F197" s="16">
        <f t="shared" si="21"/>
        <v>8</v>
      </c>
      <c r="G197" s="17">
        <v>0.9834368530020704</v>
      </c>
      <c r="H197" s="17">
        <f t="shared" si="22"/>
        <v>0.9834368530020704</v>
      </c>
      <c r="I197" s="15" t="str">
        <f t="shared" si="23"/>
        <v>No avanzó</v>
      </c>
      <c r="J197" s="22">
        <v>429</v>
      </c>
      <c r="K197" s="22">
        <v>422</v>
      </c>
      <c r="L197" s="16">
        <f t="shared" si="24"/>
        <v>7</v>
      </c>
      <c r="M197" s="17">
        <f t="shared" si="25"/>
        <v>0.98368298368298368</v>
      </c>
      <c r="N197" s="22">
        <v>54</v>
      </c>
      <c r="O197" s="22">
        <v>53</v>
      </c>
      <c r="P197" s="16">
        <f t="shared" si="26"/>
        <v>1</v>
      </c>
      <c r="Q197" s="17">
        <f t="shared" si="27"/>
        <v>0.98148148148148151</v>
      </c>
    </row>
    <row r="198" spans="1:17">
      <c r="A198" s="15" t="s">
        <v>328</v>
      </c>
      <c r="B198" s="15" t="s">
        <v>332</v>
      </c>
      <c r="C198" s="15" t="s">
        <v>333</v>
      </c>
      <c r="D198" s="22">
        <v>254</v>
      </c>
      <c r="E198" s="22">
        <v>254</v>
      </c>
      <c r="F198" s="16">
        <f t="shared" si="21"/>
        <v>0</v>
      </c>
      <c r="G198" s="17">
        <v>1</v>
      </c>
      <c r="H198" s="17">
        <f t="shared" si="22"/>
        <v>1</v>
      </c>
      <c r="I198" s="15" t="str">
        <f t="shared" si="23"/>
        <v/>
      </c>
      <c r="J198" s="22">
        <v>252</v>
      </c>
      <c r="K198" s="22">
        <v>252</v>
      </c>
      <c r="L198" s="16">
        <f t="shared" si="24"/>
        <v>0</v>
      </c>
      <c r="M198" s="17">
        <f t="shared" si="25"/>
        <v>1</v>
      </c>
      <c r="N198" s="22">
        <v>2</v>
      </c>
      <c r="O198" s="22">
        <v>2</v>
      </c>
      <c r="P198" s="16">
        <f t="shared" si="26"/>
        <v>0</v>
      </c>
      <c r="Q198" s="17">
        <f t="shared" si="27"/>
        <v>1</v>
      </c>
    </row>
    <row r="199" spans="1:17">
      <c r="A199" s="15" t="s">
        <v>328</v>
      </c>
      <c r="B199" s="15" t="s">
        <v>334</v>
      </c>
      <c r="C199" s="15" t="s">
        <v>335</v>
      </c>
      <c r="D199" s="22">
        <v>552</v>
      </c>
      <c r="E199" s="22">
        <v>550</v>
      </c>
      <c r="F199" s="16">
        <f t="shared" si="21"/>
        <v>2</v>
      </c>
      <c r="G199" s="17">
        <v>0.98369565217391308</v>
      </c>
      <c r="H199" s="17">
        <f t="shared" si="22"/>
        <v>0.99637681159420288</v>
      </c>
      <c r="I199" s="15" t="str">
        <f t="shared" si="23"/>
        <v/>
      </c>
      <c r="J199" s="22">
        <v>527</v>
      </c>
      <c r="K199" s="22">
        <v>527</v>
      </c>
      <c r="L199" s="16">
        <f t="shared" si="24"/>
        <v>0</v>
      </c>
      <c r="M199" s="17">
        <f t="shared" si="25"/>
        <v>1</v>
      </c>
      <c r="N199" s="22">
        <v>25</v>
      </c>
      <c r="O199" s="22">
        <v>23</v>
      </c>
      <c r="P199" s="16">
        <f t="shared" si="26"/>
        <v>2</v>
      </c>
      <c r="Q199" s="17">
        <f t="shared" si="27"/>
        <v>0.92</v>
      </c>
    </row>
    <row r="200" spans="1:17">
      <c r="A200" s="15" t="s">
        <v>328</v>
      </c>
      <c r="B200" s="15" t="s">
        <v>336</v>
      </c>
      <c r="C200" s="15" t="s">
        <v>337</v>
      </c>
      <c r="D200" s="22">
        <v>214</v>
      </c>
      <c r="E200" s="22">
        <v>207</v>
      </c>
      <c r="F200" s="16">
        <f t="shared" si="21"/>
        <v>7</v>
      </c>
      <c r="G200" s="17">
        <v>0.95794392523364491</v>
      </c>
      <c r="H200" s="17">
        <f t="shared" si="22"/>
        <v>0.96728971962616828</v>
      </c>
      <c r="I200" s="15" t="str">
        <f t="shared" si="23"/>
        <v/>
      </c>
      <c r="J200" s="22">
        <v>214</v>
      </c>
      <c r="K200" s="22">
        <v>207</v>
      </c>
      <c r="L200" s="16">
        <f t="shared" si="24"/>
        <v>7</v>
      </c>
      <c r="M200" s="17">
        <f t="shared" si="25"/>
        <v>0.96728971962616828</v>
      </c>
      <c r="N200" s="22"/>
      <c r="O200" s="22"/>
      <c r="P200" s="16">
        <f t="shared" si="26"/>
        <v>0</v>
      </c>
      <c r="Q200" s="17" t="str">
        <f t="shared" si="27"/>
        <v/>
      </c>
    </row>
    <row r="201" spans="1:17">
      <c r="A201" s="15" t="s">
        <v>338</v>
      </c>
      <c r="B201" s="15" t="s">
        <v>339</v>
      </c>
      <c r="C201" s="15" t="s">
        <v>338</v>
      </c>
      <c r="D201" s="22">
        <v>46</v>
      </c>
      <c r="E201" s="22">
        <v>40</v>
      </c>
      <c r="F201" s="16">
        <f t="shared" si="21"/>
        <v>6</v>
      </c>
      <c r="G201" s="17">
        <v>0.86956521739130432</v>
      </c>
      <c r="H201" s="17">
        <f t="shared" si="22"/>
        <v>0.86956521739130432</v>
      </c>
      <c r="I201" s="15" t="str">
        <f t="shared" si="23"/>
        <v>No avanzó</v>
      </c>
      <c r="J201" s="22">
        <v>29</v>
      </c>
      <c r="K201" s="22">
        <v>26</v>
      </c>
      <c r="L201" s="16">
        <f t="shared" si="24"/>
        <v>3</v>
      </c>
      <c r="M201" s="17">
        <f t="shared" si="25"/>
        <v>0.89655172413793105</v>
      </c>
      <c r="N201" s="22">
        <v>17</v>
      </c>
      <c r="O201" s="22">
        <v>14</v>
      </c>
      <c r="P201" s="16">
        <f t="shared" si="26"/>
        <v>3</v>
      </c>
      <c r="Q201" s="17">
        <f t="shared" si="27"/>
        <v>0.82352941176470584</v>
      </c>
    </row>
    <row r="202" spans="1:17">
      <c r="A202" s="15" t="s">
        <v>338</v>
      </c>
      <c r="B202" s="15" t="s">
        <v>340</v>
      </c>
      <c r="C202" s="15" t="s">
        <v>341</v>
      </c>
      <c r="D202" s="22">
        <v>1396</v>
      </c>
      <c r="E202" s="22">
        <v>1334</v>
      </c>
      <c r="F202" s="16">
        <f t="shared" si="21"/>
        <v>62</v>
      </c>
      <c r="G202" s="17">
        <v>0.95343839541547282</v>
      </c>
      <c r="H202" s="17">
        <f t="shared" si="22"/>
        <v>0.95558739255014324</v>
      </c>
      <c r="I202" s="15" t="str">
        <f t="shared" si="23"/>
        <v/>
      </c>
      <c r="J202" s="22">
        <v>639</v>
      </c>
      <c r="K202" s="22">
        <v>639</v>
      </c>
      <c r="L202" s="16">
        <f t="shared" si="24"/>
        <v>0</v>
      </c>
      <c r="M202" s="17">
        <f t="shared" si="25"/>
        <v>1</v>
      </c>
      <c r="N202" s="22">
        <v>757</v>
      </c>
      <c r="O202" s="22">
        <v>695</v>
      </c>
      <c r="P202" s="16">
        <f t="shared" si="26"/>
        <v>62</v>
      </c>
      <c r="Q202" s="17">
        <f t="shared" si="27"/>
        <v>0.9180977542932629</v>
      </c>
    </row>
    <row r="203" spans="1:17">
      <c r="A203" s="15" t="s">
        <v>338</v>
      </c>
      <c r="B203" s="15" t="s">
        <v>342</v>
      </c>
      <c r="C203" s="15" t="s">
        <v>343</v>
      </c>
      <c r="D203" s="22">
        <v>484</v>
      </c>
      <c r="E203" s="22">
        <v>473</v>
      </c>
      <c r="F203" s="16">
        <f t="shared" si="21"/>
        <v>11</v>
      </c>
      <c r="G203" s="17">
        <v>0.97727272727272729</v>
      </c>
      <c r="H203" s="17">
        <f t="shared" si="22"/>
        <v>0.97727272727272729</v>
      </c>
      <c r="I203" s="15" t="str">
        <f t="shared" si="23"/>
        <v>No avanzó</v>
      </c>
      <c r="J203" s="22">
        <v>451</v>
      </c>
      <c r="K203" s="22">
        <v>451</v>
      </c>
      <c r="L203" s="16">
        <f t="shared" si="24"/>
        <v>0</v>
      </c>
      <c r="M203" s="17">
        <f t="shared" si="25"/>
        <v>1</v>
      </c>
      <c r="N203" s="22">
        <v>33</v>
      </c>
      <c r="O203" s="22">
        <v>22</v>
      </c>
      <c r="P203" s="16">
        <f t="shared" si="26"/>
        <v>11</v>
      </c>
      <c r="Q203" s="17">
        <f t="shared" si="27"/>
        <v>0.66666666666666663</v>
      </c>
    </row>
    <row r="204" spans="1:17">
      <c r="A204" s="15" t="s">
        <v>338</v>
      </c>
      <c r="B204" s="15" t="s">
        <v>344</v>
      </c>
      <c r="C204" s="15" t="s">
        <v>345</v>
      </c>
      <c r="D204" s="22">
        <v>202</v>
      </c>
      <c r="E204" s="22">
        <v>179</v>
      </c>
      <c r="F204" s="16">
        <f t="shared" si="21"/>
        <v>23</v>
      </c>
      <c r="G204" s="17">
        <v>0.88118811881188119</v>
      </c>
      <c r="H204" s="17">
        <f t="shared" si="22"/>
        <v>0.88613861386138615</v>
      </c>
      <c r="I204" s="15" t="str">
        <f t="shared" si="23"/>
        <v/>
      </c>
      <c r="J204" s="22">
        <v>156</v>
      </c>
      <c r="K204" s="22">
        <v>154</v>
      </c>
      <c r="L204" s="16">
        <f t="shared" si="24"/>
        <v>2</v>
      </c>
      <c r="M204" s="17">
        <f t="shared" si="25"/>
        <v>0.98717948717948723</v>
      </c>
      <c r="N204" s="22">
        <v>46</v>
      </c>
      <c r="O204" s="22">
        <v>25</v>
      </c>
      <c r="P204" s="16">
        <f t="shared" si="26"/>
        <v>21</v>
      </c>
      <c r="Q204" s="17">
        <f t="shared" si="27"/>
        <v>0.54347826086956519</v>
      </c>
    </row>
    <row r="205" spans="1:17">
      <c r="A205" s="15" t="s">
        <v>338</v>
      </c>
      <c r="B205" s="15" t="s">
        <v>346</v>
      </c>
      <c r="C205" s="15" t="s">
        <v>347</v>
      </c>
      <c r="D205" s="22">
        <v>252</v>
      </c>
      <c r="E205" s="22">
        <v>252</v>
      </c>
      <c r="F205" s="16">
        <f t="shared" si="21"/>
        <v>0</v>
      </c>
      <c r="G205" s="17">
        <v>1</v>
      </c>
      <c r="H205" s="17">
        <f t="shared" si="22"/>
        <v>1</v>
      </c>
      <c r="I205" s="15" t="str">
        <f t="shared" si="23"/>
        <v/>
      </c>
      <c r="J205" s="22">
        <v>149</v>
      </c>
      <c r="K205" s="22">
        <v>149</v>
      </c>
      <c r="L205" s="16">
        <f t="shared" si="24"/>
        <v>0</v>
      </c>
      <c r="M205" s="17">
        <f t="shared" si="25"/>
        <v>1</v>
      </c>
      <c r="N205" s="22">
        <v>103</v>
      </c>
      <c r="O205" s="22">
        <v>103</v>
      </c>
      <c r="P205" s="16">
        <f t="shared" si="26"/>
        <v>0</v>
      </c>
      <c r="Q205" s="17">
        <f t="shared" si="27"/>
        <v>1</v>
      </c>
    </row>
    <row r="206" spans="1:17">
      <c r="A206" s="15" t="s">
        <v>338</v>
      </c>
      <c r="B206" s="15" t="s">
        <v>348</v>
      </c>
      <c r="C206" s="15" t="s">
        <v>349</v>
      </c>
      <c r="D206" s="22">
        <v>505</v>
      </c>
      <c r="E206" s="22">
        <v>505</v>
      </c>
      <c r="F206" s="16">
        <f t="shared" si="21"/>
        <v>0</v>
      </c>
      <c r="G206" s="17">
        <v>1</v>
      </c>
      <c r="H206" s="17">
        <f t="shared" si="22"/>
        <v>1</v>
      </c>
      <c r="I206" s="15" t="str">
        <f t="shared" si="23"/>
        <v/>
      </c>
      <c r="J206" s="22">
        <v>503</v>
      </c>
      <c r="K206" s="22">
        <v>503</v>
      </c>
      <c r="L206" s="16">
        <f t="shared" si="24"/>
        <v>0</v>
      </c>
      <c r="M206" s="17">
        <f t="shared" si="25"/>
        <v>1</v>
      </c>
      <c r="N206" s="22">
        <v>2</v>
      </c>
      <c r="O206" s="22">
        <v>2</v>
      </c>
      <c r="P206" s="16">
        <f t="shared" si="26"/>
        <v>0</v>
      </c>
      <c r="Q206" s="17">
        <f t="shared" si="27"/>
        <v>1</v>
      </c>
    </row>
    <row r="207" spans="1:17">
      <c r="A207" s="15" t="s">
        <v>338</v>
      </c>
      <c r="B207" s="15" t="s">
        <v>350</v>
      </c>
      <c r="C207" s="15" t="s">
        <v>351</v>
      </c>
      <c r="D207" s="22">
        <v>368</v>
      </c>
      <c r="E207" s="22">
        <v>368</v>
      </c>
      <c r="F207" s="16">
        <f t="shared" si="21"/>
        <v>0</v>
      </c>
      <c r="G207" s="17">
        <v>0.99728260869565222</v>
      </c>
      <c r="H207" s="17">
        <f t="shared" si="22"/>
        <v>1</v>
      </c>
      <c r="I207" s="15" t="str">
        <f t="shared" si="23"/>
        <v/>
      </c>
      <c r="J207" s="22">
        <v>362</v>
      </c>
      <c r="K207" s="22">
        <v>362</v>
      </c>
      <c r="L207" s="16">
        <f t="shared" si="24"/>
        <v>0</v>
      </c>
      <c r="M207" s="17">
        <f t="shared" si="25"/>
        <v>1</v>
      </c>
      <c r="N207" s="22">
        <v>6</v>
      </c>
      <c r="O207" s="22">
        <v>6</v>
      </c>
      <c r="P207" s="16">
        <f t="shared" si="26"/>
        <v>0</v>
      </c>
      <c r="Q207" s="17">
        <f t="shared" si="27"/>
        <v>1</v>
      </c>
    </row>
    <row r="208" spans="1:17">
      <c r="A208" s="15" t="s">
        <v>338</v>
      </c>
      <c r="B208" s="15" t="s">
        <v>352</v>
      </c>
      <c r="C208" s="15" t="s">
        <v>353</v>
      </c>
      <c r="D208" s="22">
        <v>466</v>
      </c>
      <c r="E208" s="22">
        <v>461</v>
      </c>
      <c r="F208" s="16">
        <f t="shared" si="21"/>
        <v>5</v>
      </c>
      <c r="G208" s="17">
        <v>0.98927038626609443</v>
      </c>
      <c r="H208" s="17">
        <f t="shared" si="22"/>
        <v>0.98927038626609443</v>
      </c>
      <c r="I208" s="15" t="str">
        <f t="shared" si="23"/>
        <v>No avanzó</v>
      </c>
      <c r="J208" s="22">
        <v>420</v>
      </c>
      <c r="K208" s="22">
        <v>415</v>
      </c>
      <c r="L208" s="16">
        <f t="shared" si="24"/>
        <v>5</v>
      </c>
      <c r="M208" s="17">
        <f t="shared" si="25"/>
        <v>0.98809523809523814</v>
      </c>
      <c r="N208" s="22">
        <v>46</v>
      </c>
      <c r="O208" s="22">
        <v>46</v>
      </c>
      <c r="P208" s="16">
        <f t="shared" si="26"/>
        <v>0</v>
      </c>
      <c r="Q208" s="17">
        <f t="shared" si="27"/>
        <v>1</v>
      </c>
    </row>
    <row r="209" spans="1:17">
      <c r="A209" s="15" t="s">
        <v>338</v>
      </c>
      <c r="B209" s="15" t="s">
        <v>354</v>
      </c>
      <c r="C209" s="15" t="s">
        <v>355</v>
      </c>
      <c r="D209" s="22">
        <v>669</v>
      </c>
      <c r="E209" s="22">
        <v>635</v>
      </c>
      <c r="F209" s="16">
        <f t="shared" si="21"/>
        <v>34</v>
      </c>
      <c r="G209" s="17">
        <v>0.82511210762331844</v>
      </c>
      <c r="H209" s="17">
        <f t="shared" si="22"/>
        <v>0.94917787742899851</v>
      </c>
      <c r="I209" s="15" t="str">
        <f t="shared" si="23"/>
        <v/>
      </c>
      <c r="J209" s="22">
        <v>667</v>
      </c>
      <c r="K209" s="22">
        <v>633</v>
      </c>
      <c r="L209" s="16">
        <f t="shared" si="24"/>
        <v>34</v>
      </c>
      <c r="M209" s="17">
        <f t="shared" si="25"/>
        <v>0.94902548725637181</v>
      </c>
      <c r="N209" s="22">
        <v>2</v>
      </c>
      <c r="O209" s="22">
        <v>2</v>
      </c>
      <c r="P209" s="16">
        <f t="shared" si="26"/>
        <v>0</v>
      </c>
      <c r="Q209" s="17">
        <f t="shared" si="27"/>
        <v>1</v>
      </c>
    </row>
    <row r="210" spans="1:17">
      <c r="A210" s="15" t="s">
        <v>338</v>
      </c>
      <c r="B210" s="15" t="s">
        <v>356</v>
      </c>
      <c r="C210" s="15" t="s">
        <v>357</v>
      </c>
      <c r="D210" s="22">
        <v>308</v>
      </c>
      <c r="E210" s="22">
        <v>307</v>
      </c>
      <c r="F210" s="16">
        <f t="shared" si="21"/>
        <v>1</v>
      </c>
      <c r="G210" s="17">
        <v>0.99350649350649356</v>
      </c>
      <c r="H210" s="17">
        <f t="shared" si="22"/>
        <v>0.99675324675324672</v>
      </c>
      <c r="I210" s="15" t="str">
        <f t="shared" si="23"/>
        <v/>
      </c>
      <c r="J210" s="22">
        <v>175</v>
      </c>
      <c r="K210" s="22">
        <v>175</v>
      </c>
      <c r="L210" s="16">
        <f t="shared" si="24"/>
        <v>0</v>
      </c>
      <c r="M210" s="17">
        <f t="shared" si="25"/>
        <v>1</v>
      </c>
      <c r="N210" s="22">
        <v>133</v>
      </c>
      <c r="O210" s="22">
        <v>132</v>
      </c>
      <c r="P210" s="16">
        <f t="shared" si="26"/>
        <v>1</v>
      </c>
      <c r="Q210" s="17">
        <f t="shared" si="27"/>
        <v>0.99248120300751874</v>
      </c>
    </row>
    <row r="211" spans="1:17">
      <c r="A211" s="15" t="s">
        <v>338</v>
      </c>
      <c r="B211" s="15" t="s">
        <v>358</v>
      </c>
      <c r="C211" s="15" t="s">
        <v>359</v>
      </c>
      <c r="D211" s="22">
        <v>776</v>
      </c>
      <c r="E211" s="22">
        <v>776</v>
      </c>
      <c r="F211" s="16">
        <f t="shared" si="21"/>
        <v>0</v>
      </c>
      <c r="G211" s="17">
        <v>1</v>
      </c>
      <c r="H211" s="17">
        <f t="shared" si="22"/>
        <v>1</v>
      </c>
      <c r="I211" s="15" t="str">
        <f t="shared" si="23"/>
        <v/>
      </c>
      <c r="J211" s="22">
        <v>556</v>
      </c>
      <c r="K211" s="22">
        <v>556</v>
      </c>
      <c r="L211" s="16">
        <f t="shared" si="24"/>
        <v>0</v>
      </c>
      <c r="M211" s="17">
        <f t="shared" si="25"/>
        <v>1</v>
      </c>
      <c r="N211" s="22">
        <v>220</v>
      </c>
      <c r="O211" s="22">
        <v>220</v>
      </c>
      <c r="P211" s="16">
        <f t="shared" si="26"/>
        <v>0</v>
      </c>
      <c r="Q211" s="17">
        <f t="shared" si="27"/>
        <v>1</v>
      </c>
    </row>
    <row r="212" spans="1:17">
      <c r="A212" s="15" t="s">
        <v>338</v>
      </c>
      <c r="B212" s="15" t="s">
        <v>360</v>
      </c>
      <c r="C212" s="15" t="s">
        <v>361</v>
      </c>
      <c r="D212" s="22">
        <v>335</v>
      </c>
      <c r="E212" s="22">
        <v>326</v>
      </c>
      <c r="F212" s="16">
        <f t="shared" si="21"/>
        <v>9</v>
      </c>
      <c r="G212" s="17">
        <v>0.96716417910447761</v>
      </c>
      <c r="H212" s="17">
        <f t="shared" si="22"/>
        <v>0.9731343283582089</v>
      </c>
      <c r="I212" s="15" t="str">
        <f t="shared" si="23"/>
        <v/>
      </c>
      <c r="J212" s="22">
        <v>109</v>
      </c>
      <c r="K212" s="22">
        <v>108</v>
      </c>
      <c r="L212" s="16">
        <f t="shared" si="24"/>
        <v>1</v>
      </c>
      <c r="M212" s="17">
        <f t="shared" si="25"/>
        <v>0.99082568807339455</v>
      </c>
      <c r="N212" s="22">
        <v>226</v>
      </c>
      <c r="O212" s="22">
        <v>218</v>
      </c>
      <c r="P212" s="16">
        <f t="shared" si="26"/>
        <v>8</v>
      </c>
      <c r="Q212" s="17">
        <f t="shared" si="27"/>
        <v>0.96460176991150437</v>
      </c>
    </row>
    <row r="213" spans="1:17">
      <c r="A213" s="15" t="s">
        <v>338</v>
      </c>
      <c r="B213" s="15" t="s">
        <v>362</v>
      </c>
      <c r="C213" s="15" t="s">
        <v>363</v>
      </c>
      <c r="D213" s="22">
        <v>353</v>
      </c>
      <c r="E213" s="22">
        <v>350</v>
      </c>
      <c r="F213" s="16">
        <f t="shared" si="21"/>
        <v>3</v>
      </c>
      <c r="G213" s="17">
        <v>0.99150141643059486</v>
      </c>
      <c r="H213" s="17">
        <f t="shared" si="22"/>
        <v>0.99150141643059486</v>
      </c>
      <c r="I213" s="15" t="str">
        <f t="shared" si="23"/>
        <v>No avanzó</v>
      </c>
      <c r="J213" s="22">
        <v>353</v>
      </c>
      <c r="K213" s="22">
        <v>350</v>
      </c>
      <c r="L213" s="16">
        <f t="shared" si="24"/>
        <v>3</v>
      </c>
      <c r="M213" s="17">
        <f t="shared" si="25"/>
        <v>0.99150141643059486</v>
      </c>
      <c r="N213" s="22"/>
      <c r="O213" s="22"/>
      <c r="P213" s="16">
        <f t="shared" si="26"/>
        <v>0</v>
      </c>
      <c r="Q213" s="17" t="str">
        <f t="shared" si="27"/>
        <v/>
      </c>
    </row>
    <row r="214" spans="1:17">
      <c r="A214" s="15" t="s">
        <v>364</v>
      </c>
      <c r="B214" s="15" t="s">
        <v>365</v>
      </c>
      <c r="C214" s="15" t="s">
        <v>364</v>
      </c>
      <c r="D214" s="22">
        <v>56</v>
      </c>
      <c r="E214" s="22">
        <v>16</v>
      </c>
      <c r="F214" s="16">
        <f t="shared" si="21"/>
        <v>40</v>
      </c>
      <c r="G214" s="17">
        <v>0.2857142857142857</v>
      </c>
      <c r="H214" s="17">
        <f t="shared" si="22"/>
        <v>0.2857142857142857</v>
      </c>
      <c r="I214" s="15" t="str">
        <f t="shared" si="23"/>
        <v>No avanzó</v>
      </c>
      <c r="J214" s="22">
        <v>36</v>
      </c>
      <c r="K214" s="22">
        <v>9</v>
      </c>
      <c r="L214" s="16">
        <f t="shared" si="24"/>
        <v>27</v>
      </c>
      <c r="M214" s="17">
        <f t="shared" si="25"/>
        <v>0.25</v>
      </c>
      <c r="N214" s="22">
        <v>20</v>
      </c>
      <c r="O214" s="22">
        <v>7</v>
      </c>
      <c r="P214" s="16">
        <f t="shared" si="26"/>
        <v>13</v>
      </c>
      <c r="Q214" s="17">
        <f t="shared" si="27"/>
        <v>0.35</v>
      </c>
    </row>
    <row r="215" spans="1:17">
      <c r="A215" s="15" t="s">
        <v>364</v>
      </c>
      <c r="B215" s="15" t="s">
        <v>366</v>
      </c>
      <c r="C215" s="15" t="s">
        <v>367</v>
      </c>
      <c r="D215" s="22">
        <v>649</v>
      </c>
      <c r="E215" s="22">
        <v>649</v>
      </c>
      <c r="F215" s="16">
        <f t="shared" si="21"/>
        <v>0</v>
      </c>
      <c r="G215" s="17">
        <v>1</v>
      </c>
      <c r="H215" s="17">
        <f t="shared" si="22"/>
        <v>1</v>
      </c>
      <c r="I215" s="15" t="str">
        <f t="shared" si="23"/>
        <v/>
      </c>
      <c r="J215" s="22">
        <v>542</v>
      </c>
      <c r="K215" s="22">
        <v>542</v>
      </c>
      <c r="L215" s="16">
        <f t="shared" si="24"/>
        <v>0</v>
      </c>
      <c r="M215" s="17">
        <f t="shared" si="25"/>
        <v>1</v>
      </c>
      <c r="N215" s="22">
        <v>107</v>
      </c>
      <c r="O215" s="22">
        <v>107</v>
      </c>
      <c r="P215" s="16">
        <f t="shared" si="26"/>
        <v>0</v>
      </c>
      <c r="Q215" s="17">
        <f t="shared" si="27"/>
        <v>1</v>
      </c>
    </row>
    <row r="216" spans="1:17">
      <c r="A216" s="15" t="s">
        <v>364</v>
      </c>
      <c r="B216" s="15" t="s">
        <v>368</v>
      </c>
      <c r="C216" s="15" t="s">
        <v>369</v>
      </c>
      <c r="D216" s="22">
        <v>537</v>
      </c>
      <c r="E216" s="22">
        <v>511</v>
      </c>
      <c r="F216" s="16">
        <f t="shared" si="21"/>
        <v>26</v>
      </c>
      <c r="G216" s="17">
        <v>0.93854748603351956</v>
      </c>
      <c r="H216" s="17">
        <f t="shared" si="22"/>
        <v>0.95158286778398515</v>
      </c>
      <c r="I216" s="15" t="str">
        <f t="shared" si="23"/>
        <v/>
      </c>
      <c r="J216" s="22">
        <v>522</v>
      </c>
      <c r="K216" s="22">
        <v>507</v>
      </c>
      <c r="L216" s="16">
        <f t="shared" si="24"/>
        <v>15</v>
      </c>
      <c r="M216" s="17">
        <f t="shared" si="25"/>
        <v>0.97126436781609193</v>
      </c>
      <c r="N216" s="22">
        <v>15</v>
      </c>
      <c r="O216" s="22">
        <v>4</v>
      </c>
      <c r="P216" s="16">
        <f t="shared" si="26"/>
        <v>11</v>
      </c>
      <c r="Q216" s="17">
        <f t="shared" si="27"/>
        <v>0.26666666666666666</v>
      </c>
    </row>
    <row r="217" spans="1:17">
      <c r="A217" s="15" t="s">
        <v>364</v>
      </c>
      <c r="B217" s="15" t="s">
        <v>370</v>
      </c>
      <c r="C217" s="15" t="s">
        <v>371</v>
      </c>
      <c r="D217" s="22">
        <v>270</v>
      </c>
      <c r="E217" s="22">
        <v>270</v>
      </c>
      <c r="F217" s="16">
        <f t="shared" si="21"/>
        <v>0</v>
      </c>
      <c r="G217" s="17">
        <v>1</v>
      </c>
      <c r="H217" s="17">
        <f t="shared" si="22"/>
        <v>1</v>
      </c>
      <c r="I217" s="15" t="str">
        <f t="shared" si="23"/>
        <v/>
      </c>
      <c r="J217" s="22">
        <v>259</v>
      </c>
      <c r="K217" s="22">
        <v>259</v>
      </c>
      <c r="L217" s="16">
        <f t="shared" si="24"/>
        <v>0</v>
      </c>
      <c r="M217" s="17">
        <f t="shared" si="25"/>
        <v>1</v>
      </c>
      <c r="N217" s="22">
        <v>11</v>
      </c>
      <c r="O217" s="22">
        <v>11</v>
      </c>
      <c r="P217" s="16">
        <f t="shared" si="26"/>
        <v>0</v>
      </c>
      <c r="Q217" s="17">
        <f t="shared" si="27"/>
        <v>1</v>
      </c>
    </row>
    <row r="218" spans="1:17">
      <c r="A218" s="15" t="s">
        <v>364</v>
      </c>
      <c r="B218" s="15" t="s">
        <v>372</v>
      </c>
      <c r="C218" s="15" t="s">
        <v>373</v>
      </c>
      <c r="D218" s="22">
        <v>322</v>
      </c>
      <c r="E218" s="22">
        <v>322</v>
      </c>
      <c r="F218" s="16">
        <f t="shared" si="21"/>
        <v>0</v>
      </c>
      <c r="G218" s="17">
        <v>1</v>
      </c>
      <c r="H218" s="17">
        <f t="shared" si="22"/>
        <v>1</v>
      </c>
      <c r="I218" s="15" t="str">
        <f t="shared" si="23"/>
        <v/>
      </c>
      <c r="J218" s="22">
        <v>298</v>
      </c>
      <c r="K218" s="22">
        <v>298</v>
      </c>
      <c r="L218" s="16">
        <f t="shared" si="24"/>
        <v>0</v>
      </c>
      <c r="M218" s="17">
        <f t="shared" si="25"/>
        <v>1</v>
      </c>
      <c r="N218" s="22">
        <v>24</v>
      </c>
      <c r="O218" s="22">
        <v>24</v>
      </c>
      <c r="P218" s="16">
        <f t="shared" si="26"/>
        <v>0</v>
      </c>
      <c r="Q218" s="17">
        <f t="shared" si="27"/>
        <v>1</v>
      </c>
    </row>
    <row r="219" spans="1:17">
      <c r="A219" s="15" t="s">
        <v>364</v>
      </c>
      <c r="B219" s="15" t="s">
        <v>374</v>
      </c>
      <c r="C219" s="15" t="s">
        <v>375</v>
      </c>
      <c r="D219" s="22">
        <v>395</v>
      </c>
      <c r="E219" s="22">
        <v>395</v>
      </c>
      <c r="F219" s="16">
        <f t="shared" si="21"/>
        <v>0</v>
      </c>
      <c r="G219" s="17">
        <v>1</v>
      </c>
      <c r="H219" s="17">
        <f t="shared" si="22"/>
        <v>1</v>
      </c>
      <c r="I219" s="15" t="str">
        <f t="shared" si="23"/>
        <v/>
      </c>
      <c r="J219" s="22">
        <v>381</v>
      </c>
      <c r="K219" s="22">
        <v>381</v>
      </c>
      <c r="L219" s="16">
        <f t="shared" si="24"/>
        <v>0</v>
      </c>
      <c r="M219" s="17">
        <f t="shared" si="25"/>
        <v>1</v>
      </c>
      <c r="N219" s="22">
        <v>14</v>
      </c>
      <c r="O219" s="22">
        <v>14</v>
      </c>
      <c r="P219" s="16">
        <f t="shared" si="26"/>
        <v>0</v>
      </c>
      <c r="Q219" s="17">
        <f t="shared" si="27"/>
        <v>1</v>
      </c>
    </row>
    <row r="220" spans="1:17">
      <c r="A220" s="15" t="s">
        <v>364</v>
      </c>
      <c r="B220" s="15" t="s">
        <v>376</v>
      </c>
      <c r="C220" s="15" t="s">
        <v>377</v>
      </c>
      <c r="D220" s="22">
        <v>351</v>
      </c>
      <c r="E220" s="22">
        <v>348</v>
      </c>
      <c r="F220" s="16">
        <f t="shared" si="21"/>
        <v>3</v>
      </c>
      <c r="G220" s="17">
        <v>0.99145299145299148</v>
      </c>
      <c r="H220" s="17">
        <f t="shared" si="22"/>
        <v>0.99145299145299148</v>
      </c>
      <c r="I220" s="15" t="str">
        <f t="shared" si="23"/>
        <v>No avanzó</v>
      </c>
      <c r="J220" s="22">
        <v>343</v>
      </c>
      <c r="K220" s="22">
        <v>341</v>
      </c>
      <c r="L220" s="16">
        <f t="shared" si="24"/>
        <v>2</v>
      </c>
      <c r="M220" s="17">
        <f t="shared" si="25"/>
        <v>0.99416909620991256</v>
      </c>
      <c r="N220" s="22">
        <v>8</v>
      </c>
      <c r="O220" s="22">
        <v>7</v>
      </c>
      <c r="P220" s="16">
        <f t="shared" si="26"/>
        <v>1</v>
      </c>
      <c r="Q220" s="17">
        <f t="shared" si="27"/>
        <v>0.875</v>
      </c>
    </row>
    <row r="221" spans="1:17">
      <c r="A221" s="15" t="s">
        <v>364</v>
      </c>
      <c r="B221" s="15" t="s">
        <v>378</v>
      </c>
      <c r="C221" s="15" t="s">
        <v>379</v>
      </c>
      <c r="D221" s="22">
        <v>137</v>
      </c>
      <c r="E221" s="22">
        <v>137</v>
      </c>
      <c r="F221" s="16">
        <f t="shared" si="21"/>
        <v>0</v>
      </c>
      <c r="G221" s="17">
        <v>1</v>
      </c>
      <c r="H221" s="17">
        <f t="shared" si="22"/>
        <v>1</v>
      </c>
      <c r="I221" s="15" t="str">
        <f t="shared" si="23"/>
        <v/>
      </c>
      <c r="J221" s="22">
        <v>123</v>
      </c>
      <c r="K221" s="22">
        <v>123</v>
      </c>
      <c r="L221" s="16">
        <f t="shared" si="24"/>
        <v>0</v>
      </c>
      <c r="M221" s="17">
        <f t="shared" si="25"/>
        <v>1</v>
      </c>
      <c r="N221" s="22">
        <v>14</v>
      </c>
      <c r="O221" s="22">
        <v>14</v>
      </c>
      <c r="P221" s="16">
        <f t="shared" si="26"/>
        <v>0</v>
      </c>
      <c r="Q221" s="17">
        <f t="shared" si="27"/>
        <v>1</v>
      </c>
    </row>
    <row r="222" spans="1:17">
      <c r="A222" s="15" t="s">
        <v>364</v>
      </c>
      <c r="B222" s="15" t="s">
        <v>380</v>
      </c>
      <c r="C222" s="15" t="s">
        <v>381</v>
      </c>
      <c r="D222" s="22">
        <v>172</v>
      </c>
      <c r="E222" s="22">
        <v>172</v>
      </c>
      <c r="F222" s="16">
        <f t="shared" si="21"/>
        <v>0</v>
      </c>
      <c r="G222" s="17">
        <v>1</v>
      </c>
      <c r="H222" s="17">
        <f t="shared" si="22"/>
        <v>1</v>
      </c>
      <c r="I222" s="15" t="str">
        <f t="shared" si="23"/>
        <v/>
      </c>
      <c r="J222" s="22">
        <v>171</v>
      </c>
      <c r="K222" s="22">
        <v>171</v>
      </c>
      <c r="L222" s="16">
        <f t="shared" si="24"/>
        <v>0</v>
      </c>
      <c r="M222" s="17">
        <f t="shared" si="25"/>
        <v>1</v>
      </c>
      <c r="N222" s="22">
        <v>1</v>
      </c>
      <c r="O222" s="22">
        <v>1</v>
      </c>
      <c r="P222" s="16">
        <f t="shared" si="26"/>
        <v>0</v>
      </c>
      <c r="Q222" s="17">
        <f t="shared" si="27"/>
        <v>1</v>
      </c>
    </row>
    <row r="223" spans="1:17">
      <c r="A223" s="15" t="s">
        <v>364</v>
      </c>
      <c r="B223" s="15" t="s">
        <v>382</v>
      </c>
      <c r="C223" s="15" t="s">
        <v>383</v>
      </c>
      <c r="D223" s="22">
        <v>225</v>
      </c>
      <c r="E223" s="22">
        <v>216</v>
      </c>
      <c r="F223" s="16">
        <f t="shared" si="21"/>
        <v>9</v>
      </c>
      <c r="G223" s="17">
        <v>0.89777777777777779</v>
      </c>
      <c r="H223" s="17">
        <f t="shared" si="22"/>
        <v>0.96</v>
      </c>
      <c r="I223" s="15" t="str">
        <f t="shared" si="23"/>
        <v/>
      </c>
      <c r="J223" s="22">
        <v>224</v>
      </c>
      <c r="K223" s="22">
        <v>216</v>
      </c>
      <c r="L223" s="16">
        <f t="shared" si="24"/>
        <v>8</v>
      </c>
      <c r="M223" s="17">
        <f t="shared" si="25"/>
        <v>0.9642857142857143</v>
      </c>
      <c r="N223" s="22">
        <v>1</v>
      </c>
      <c r="O223" s="22"/>
      <c r="P223" s="16">
        <f t="shared" si="26"/>
        <v>1</v>
      </c>
      <c r="Q223" s="17">
        <f t="shared" si="27"/>
        <v>0</v>
      </c>
    </row>
    <row r="224" spans="1:17">
      <c r="A224" s="15" t="s">
        <v>364</v>
      </c>
      <c r="B224" s="15" t="s">
        <v>384</v>
      </c>
      <c r="C224" s="15" t="s">
        <v>385</v>
      </c>
      <c r="D224" s="22">
        <v>337</v>
      </c>
      <c r="E224" s="22">
        <v>312</v>
      </c>
      <c r="F224" s="16">
        <f t="shared" si="21"/>
        <v>25</v>
      </c>
      <c r="G224" s="17">
        <v>0.87240356083086057</v>
      </c>
      <c r="H224" s="17">
        <f t="shared" si="22"/>
        <v>0.9258160237388724</v>
      </c>
      <c r="I224" s="15" t="str">
        <f t="shared" si="23"/>
        <v/>
      </c>
      <c r="J224" s="22">
        <v>330</v>
      </c>
      <c r="K224" s="22">
        <v>309</v>
      </c>
      <c r="L224" s="16">
        <f t="shared" si="24"/>
        <v>21</v>
      </c>
      <c r="M224" s="17">
        <f t="shared" si="25"/>
        <v>0.9363636363636364</v>
      </c>
      <c r="N224" s="22">
        <v>7</v>
      </c>
      <c r="O224" s="22">
        <v>3</v>
      </c>
      <c r="P224" s="16">
        <f t="shared" si="26"/>
        <v>4</v>
      </c>
      <c r="Q224" s="17">
        <f t="shared" si="27"/>
        <v>0.42857142857142855</v>
      </c>
    </row>
    <row r="225" spans="1:17">
      <c r="A225" s="15" t="s">
        <v>364</v>
      </c>
      <c r="B225" s="15" t="s">
        <v>386</v>
      </c>
      <c r="C225" s="15" t="s">
        <v>387</v>
      </c>
      <c r="D225" s="22">
        <v>823</v>
      </c>
      <c r="E225" s="22">
        <v>801</v>
      </c>
      <c r="F225" s="16">
        <f t="shared" si="21"/>
        <v>22</v>
      </c>
      <c r="G225" s="17">
        <v>0.96597812879708389</v>
      </c>
      <c r="H225" s="17">
        <f t="shared" si="22"/>
        <v>0.97326852976913725</v>
      </c>
      <c r="I225" s="15" t="str">
        <f t="shared" si="23"/>
        <v/>
      </c>
      <c r="J225" s="22">
        <v>387</v>
      </c>
      <c r="K225" s="22">
        <v>384</v>
      </c>
      <c r="L225" s="16">
        <f t="shared" si="24"/>
        <v>3</v>
      </c>
      <c r="M225" s="17">
        <f t="shared" si="25"/>
        <v>0.99224806201550386</v>
      </c>
      <c r="N225" s="22">
        <v>436</v>
      </c>
      <c r="O225" s="22">
        <v>417</v>
      </c>
      <c r="P225" s="16">
        <f t="shared" si="26"/>
        <v>19</v>
      </c>
      <c r="Q225" s="17">
        <f t="shared" si="27"/>
        <v>0.95642201834862384</v>
      </c>
    </row>
    <row r="226" spans="1:17">
      <c r="A226" s="15" t="s">
        <v>364</v>
      </c>
      <c r="B226" s="15" t="s">
        <v>388</v>
      </c>
      <c r="C226" s="15" t="s">
        <v>389</v>
      </c>
      <c r="D226" s="22">
        <v>290</v>
      </c>
      <c r="E226" s="22">
        <v>286</v>
      </c>
      <c r="F226" s="16">
        <f t="shared" si="21"/>
        <v>4</v>
      </c>
      <c r="G226" s="17">
        <v>0.98620689655172411</v>
      </c>
      <c r="H226" s="17">
        <f t="shared" si="22"/>
        <v>0.98620689655172411</v>
      </c>
      <c r="I226" s="15" t="str">
        <f t="shared" si="23"/>
        <v>No avanzó</v>
      </c>
      <c r="J226" s="22">
        <v>285</v>
      </c>
      <c r="K226" s="22">
        <v>284</v>
      </c>
      <c r="L226" s="16">
        <f t="shared" si="24"/>
        <v>1</v>
      </c>
      <c r="M226" s="17">
        <f t="shared" si="25"/>
        <v>0.99649122807017543</v>
      </c>
      <c r="N226" s="22">
        <v>5</v>
      </c>
      <c r="O226" s="22">
        <v>2</v>
      </c>
      <c r="P226" s="16">
        <f t="shared" si="26"/>
        <v>3</v>
      </c>
      <c r="Q226" s="17">
        <f t="shared" si="27"/>
        <v>0.4</v>
      </c>
    </row>
    <row r="227" spans="1:17">
      <c r="A227" s="15" t="s">
        <v>364</v>
      </c>
      <c r="B227" s="15" t="s">
        <v>390</v>
      </c>
      <c r="C227" s="15" t="s">
        <v>391</v>
      </c>
      <c r="D227" s="22">
        <v>129</v>
      </c>
      <c r="E227" s="22">
        <v>123</v>
      </c>
      <c r="F227" s="16">
        <f t="shared" si="21"/>
        <v>6</v>
      </c>
      <c r="G227" s="17">
        <v>0.94573643410852715</v>
      </c>
      <c r="H227" s="17">
        <f t="shared" si="22"/>
        <v>0.95348837209302328</v>
      </c>
      <c r="I227" s="15" t="str">
        <f t="shared" si="23"/>
        <v/>
      </c>
      <c r="J227" s="22">
        <v>123</v>
      </c>
      <c r="K227" s="22">
        <v>123</v>
      </c>
      <c r="L227" s="16">
        <f t="shared" si="24"/>
        <v>0</v>
      </c>
      <c r="M227" s="17">
        <f t="shared" si="25"/>
        <v>1</v>
      </c>
      <c r="N227" s="22">
        <v>6</v>
      </c>
      <c r="O227" s="22"/>
      <c r="P227" s="16">
        <f t="shared" si="26"/>
        <v>6</v>
      </c>
      <c r="Q227" s="17">
        <f t="shared" si="27"/>
        <v>0</v>
      </c>
    </row>
    <row r="228" spans="1:17">
      <c r="A228" s="15" t="s">
        <v>364</v>
      </c>
      <c r="B228" s="15" t="s">
        <v>392</v>
      </c>
      <c r="C228" s="15" t="s">
        <v>393</v>
      </c>
      <c r="D228" s="22">
        <v>177</v>
      </c>
      <c r="E228" s="22">
        <v>168</v>
      </c>
      <c r="F228" s="16">
        <f t="shared" si="21"/>
        <v>9</v>
      </c>
      <c r="G228" s="17">
        <v>0.94350282485875703</v>
      </c>
      <c r="H228" s="17">
        <f t="shared" si="22"/>
        <v>0.94915254237288138</v>
      </c>
      <c r="I228" s="15" t="str">
        <f t="shared" si="23"/>
        <v/>
      </c>
      <c r="J228" s="22">
        <v>172</v>
      </c>
      <c r="K228" s="22">
        <v>167</v>
      </c>
      <c r="L228" s="16">
        <f t="shared" si="24"/>
        <v>5</v>
      </c>
      <c r="M228" s="17">
        <f t="shared" si="25"/>
        <v>0.97093023255813948</v>
      </c>
      <c r="N228" s="22">
        <v>5</v>
      </c>
      <c r="O228" s="22">
        <v>1</v>
      </c>
      <c r="P228" s="16">
        <f t="shared" si="26"/>
        <v>4</v>
      </c>
      <c r="Q228" s="17">
        <f t="shared" si="27"/>
        <v>0.2</v>
      </c>
    </row>
    <row r="229" spans="1:17">
      <c r="A229" s="15" t="s">
        <v>394</v>
      </c>
      <c r="B229" s="15" t="s">
        <v>395</v>
      </c>
      <c r="C229" s="15" t="s">
        <v>396</v>
      </c>
      <c r="D229" s="22">
        <v>33</v>
      </c>
      <c r="E229" s="22">
        <v>31</v>
      </c>
      <c r="F229" s="16">
        <f t="shared" si="21"/>
        <v>2</v>
      </c>
      <c r="G229" s="17">
        <v>0.90909090909090906</v>
      </c>
      <c r="H229" s="17">
        <f t="shared" si="22"/>
        <v>0.93939393939393945</v>
      </c>
      <c r="I229" s="15" t="str">
        <f t="shared" si="23"/>
        <v/>
      </c>
      <c r="J229" s="22">
        <v>15</v>
      </c>
      <c r="K229" s="22">
        <v>15</v>
      </c>
      <c r="L229" s="16">
        <f t="shared" si="24"/>
        <v>0</v>
      </c>
      <c r="M229" s="17">
        <f t="shared" si="25"/>
        <v>1</v>
      </c>
      <c r="N229" s="22">
        <v>18</v>
      </c>
      <c r="O229" s="22">
        <v>16</v>
      </c>
      <c r="P229" s="16">
        <f t="shared" si="26"/>
        <v>2</v>
      </c>
      <c r="Q229" s="17">
        <f t="shared" si="27"/>
        <v>0.88888888888888884</v>
      </c>
    </row>
    <row r="230" spans="1:17">
      <c r="A230" s="15" t="s">
        <v>394</v>
      </c>
      <c r="B230" s="15" t="s">
        <v>397</v>
      </c>
      <c r="C230" s="15" t="s">
        <v>398</v>
      </c>
      <c r="D230" s="22">
        <v>646</v>
      </c>
      <c r="E230" s="22">
        <v>646</v>
      </c>
      <c r="F230" s="16">
        <f t="shared" si="21"/>
        <v>0</v>
      </c>
      <c r="G230" s="17">
        <v>1</v>
      </c>
      <c r="H230" s="17">
        <f t="shared" si="22"/>
        <v>1</v>
      </c>
      <c r="I230" s="15" t="str">
        <f t="shared" si="23"/>
        <v/>
      </c>
      <c r="J230" s="22">
        <v>609</v>
      </c>
      <c r="K230" s="22">
        <v>609</v>
      </c>
      <c r="L230" s="16">
        <f t="shared" si="24"/>
        <v>0</v>
      </c>
      <c r="M230" s="17">
        <f t="shared" si="25"/>
        <v>1</v>
      </c>
      <c r="N230" s="22">
        <v>37</v>
      </c>
      <c r="O230" s="22">
        <v>37</v>
      </c>
      <c r="P230" s="16">
        <f t="shared" si="26"/>
        <v>0</v>
      </c>
      <c r="Q230" s="17">
        <f t="shared" si="27"/>
        <v>1</v>
      </c>
    </row>
    <row r="231" spans="1:17">
      <c r="A231" s="15" t="s">
        <v>394</v>
      </c>
      <c r="B231" s="15" t="s">
        <v>399</v>
      </c>
      <c r="C231" s="15" t="s">
        <v>400</v>
      </c>
      <c r="D231" s="22">
        <v>260</v>
      </c>
      <c r="E231" s="22">
        <v>260</v>
      </c>
      <c r="F231" s="16">
        <f t="shared" si="21"/>
        <v>0</v>
      </c>
      <c r="G231" s="17">
        <v>1</v>
      </c>
      <c r="H231" s="17">
        <f t="shared" si="22"/>
        <v>1</v>
      </c>
      <c r="I231" s="15" t="str">
        <f t="shared" si="23"/>
        <v/>
      </c>
      <c r="J231" s="22">
        <v>260</v>
      </c>
      <c r="K231" s="22">
        <v>260</v>
      </c>
      <c r="L231" s="16">
        <f t="shared" si="24"/>
        <v>0</v>
      </c>
      <c r="M231" s="17">
        <f t="shared" si="25"/>
        <v>1</v>
      </c>
      <c r="N231" s="22"/>
      <c r="O231" s="22"/>
      <c r="P231" s="16">
        <f t="shared" si="26"/>
        <v>0</v>
      </c>
      <c r="Q231" s="17" t="str">
        <f t="shared" si="27"/>
        <v/>
      </c>
    </row>
    <row r="232" spans="1:17">
      <c r="A232" s="15" t="s">
        <v>394</v>
      </c>
      <c r="B232" s="15" t="s">
        <v>401</v>
      </c>
      <c r="C232" s="15" t="s">
        <v>402</v>
      </c>
      <c r="D232" s="22">
        <v>134</v>
      </c>
      <c r="E232" s="22">
        <v>134</v>
      </c>
      <c r="F232" s="16">
        <f t="shared" si="21"/>
        <v>0</v>
      </c>
      <c r="G232" s="17">
        <v>0.9925373134328358</v>
      </c>
      <c r="H232" s="17">
        <f t="shared" si="22"/>
        <v>1</v>
      </c>
      <c r="I232" s="15" t="str">
        <f t="shared" si="23"/>
        <v/>
      </c>
      <c r="J232" s="22">
        <v>134</v>
      </c>
      <c r="K232" s="22">
        <v>134</v>
      </c>
      <c r="L232" s="16">
        <f t="shared" si="24"/>
        <v>0</v>
      </c>
      <c r="M232" s="17">
        <f t="shared" si="25"/>
        <v>1</v>
      </c>
      <c r="N232" s="22"/>
      <c r="O232" s="22"/>
      <c r="P232" s="16">
        <f t="shared" si="26"/>
        <v>0</v>
      </c>
      <c r="Q232" s="17" t="str">
        <f t="shared" si="27"/>
        <v/>
      </c>
    </row>
    <row r="233" spans="1:17">
      <c r="A233" s="15" t="s">
        <v>394</v>
      </c>
      <c r="B233" s="15" t="s">
        <v>403</v>
      </c>
      <c r="C233" s="15" t="s">
        <v>404</v>
      </c>
      <c r="D233" s="22">
        <v>355</v>
      </c>
      <c r="E233" s="22">
        <v>355</v>
      </c>
      <c r="F233" s="16">
        <f t="shared" si="21"/>
        <v>0</v>
      </c>
      <c r="G233" s="17">
        <v>1</v>
      </c>
      <c r="H233" s="17">
        <f t="shared" si="22"/>
        <v>1</v>
      </c>
      <c r="I233" s="15" t="str">
        <f t="shared" si="23"/>
        <v/>
      </c>
      <c r="J233" s="22">
        <v>352</v>
      </c>
      <c r="K233" s="22">
        <v>352</v>
      </c>
      <c r="L233" s="16">
        <f t="shared" si="24"/>
        <v>0</v>
      </c>
      <c r="M233" s="17">
        <f t="shared" si="25"/>
        <v>1</v>
      </c>
      <c r="N233" s="22">
        <v>3</v>
      </c>
      <c r="O233" s="22">
        <v>3</v>
      </c>
      <c r="P233" s="16">
        <f t="shared" si="26"/>
        <v>0</v>
      </c>
      <c r="Q233" s="17">
        <f t="shared" si="27"/>
        <v>1</v>
      </c>
    </row>
    <row r="234" spans="1:17">
      <c r="A234" s="15" t="s">
        <v>394</v>
      </c>
      <c r="B234" s="15" t="s">
        <v>405</v>
      </c>
      <c r="C234" s="15" t="s">
        <v>406</v>
      </c>
      <c r="D234" s="22">
        <v>185</v>
      </c>
      <c r="E234" s="22">
        <v>185</v>
      </c>
      <c r="F234" s="16">
        <f t="shared" si="21"/>
        <v>0</v>
      </c>
      <c r="G234" s="17">
        <v>1</v>
      </c>
      <c r="H234" s="17">
        <f t="shared" si="22"/>
        <v>1</v>
      </c>
      <c r="I234" s="15" t="str">
        <f t="shared" si="23"/>
        <v/>
      </c>
      <c r="J234" s="22">
        <v>185</v>
      </c>
      <c r="K234" s="22">
        <v>185</v>
      </c>
      <c r="L234" s="16">
        <f t="shared" si="24"/>
        <v>0</v>
      </c>
      <c r="M234" s="17">
        <f t="shared" si="25"/>
        <v>1</v>
      </c>
      <c r="N234" s="22"/>
      <c r="O234" s="22"/>
      <c r="P234" s="16">
        <f t="shared" si="26"/>
        <v>0</v>
      </c>
      <c r="Q234" s="17" t="str">
        <f t="shared" si="27"/>
        <v/>
      </c>
    </row>
    <row r="235" spans="1:17">
      <c r="A235" s="15" t="s">
        <v>394</v>
      </c>
      <c r="B235" s="15" t="s">
        <v>407</v>
      </c>
      <c r="C235" s="15" t="s">
        <v>408</v>
      </c>
      <c r="D235" s="22">
        <v>240</v>
      </c>
      <c r="E235" s="22">
        <v>240</v>
      </c>
      <c r="F235" s="16">
        <f t="shared" si="21"/>
        <v>0</v>
      </c>
      <c r="G235" s="17">
        <v>1</v>
      </c>
      <c r="H235" s="17">
        <f t="shared" si="22"/>
        <v>1</v>
      </c>
      <c r="I235" s="15" t="str">
        <f t="shared" si="23"/>
        <v/>
      </c>
      <c r="J235" s="22">
        <v>232</v>
      </c>
      <c r="K235" s="22">
        <v>232</v>
      </c>
      <c r="L235" s="16">
        <f t="shared" si="24"/>
        <v>0</v>
      </c>
      <c r="M235" s="17">
        <f t="shared" si="25"/>
        <v>1</v>
      </c>
      <c r="N235" s="22">
        <v>8</v>
      </c>
      <c r="O235" s="22">
        <v>8</v>
      </c>
      <c r="P235" s="16">
        <f t="shared" si="26"/>
        <v>0</v>
      </c>
      <c r="Q235" s="17">
        <f t="shared" si="27"/>
        <v>1</v>
      </c>
    </row>
    <row r="236" spans="1:17">
      <c r="A236" s="15" t="s">
        <v>394</v>
      </c>
      <c r="B236" s="15" t="s">
        <v>409</v>
      </c>
      <c r="C236" s="15" t="s">
        <v>410</v>
      </c>
      <c r="D236" s="22">
        <v>220</v>
      </c>
      <c r="E236" s="22">
        <v>220</v>
      </c>
      <c r="F236" s="16">
        <f t="shared" si="21"/>
        <v>0</v>
      </c>
      <c r="G236" s="17">
        <v>1</v>
      </c>
      <c r="H236" s="17">
        <f t="shared" si="22"/>
        <v>1</v>
      </c>
      <c r="I236" s="15" t="str">
        <f t="shared" si="23"/>
        <v/>
      </c>
      <c r="J236" s="22">
        <v>219</v>
      </c>
      <c r="K236" s="22">
        <v>219</v>
      </c>
      <c r="L236" s="16">
        <f t="shared" si="24"/>
        <v>0</v>
      </c>
      <c r="M236" s="17">
        <f t="shared" si="25"/>
        <v>1</v>
      </c>
      <c r="N236" s="22">
        <v>1</v>
      </c>
      <c r="O236" s="22">
        <v>1</v>
      </c>
      <c r="P236" s="16">
        <f t="shared" si="26"/>
        <v>0</v>
      </c>
      <c r="Q236" s="17">
        <f t="shared" si="27"/>
        <v>1</v>
      </c>
    </row>
    <row r="237" spans="1:17">
      <c r="A237" s="15" t="s">
        <v>394</v>
      </c>
      <c r="B237" s="15" t="s">
        <v>411</v>
      </c>
      <c r="C237" s="15" t="s">
        <v>412</v>
      </c>
      <c r="D237" s="22">
        <v>349</v>
      </c>
      <c r="E237" s="22">
        <v>349</v>
      </c>
      <c r="F237" s="16">
        <f t="shared" si="21"/>
        <v>0</v>
      </c>
      <c r="G237" s="17">
        <v>1</v>
      </c>
      <c r="H237" s="17">
        <f t="shared" si="22"/>
        <v>1</v>
      </c>
      <c r="I237" s="15" t="str">
        <f t="shared" si="23"/>
        <v/>
      </c>
      <c r="J237" s="22">
        <v>318</v>
      </c>
      <c r="K237" s="22">
        <v>318</v>
      </c>
      <c r="L237" s="16">
        <f t="shared" si="24"/>
        <v>0</v>
      </c>
      <c r="M237" s="17">
        <f t="shared" si="25"/>
        <v>1</v>
      </c>
      <c r="N237" s="22">
        <v>31</v>
      </c>
      <c r="O237" s="22">
        <v>31</v>
      </c>
      <c r="P237" s="16">
        <f t="shared" si="26"/>
        <v>0</v>
      </c>
      <c r="Q237" s="17">
        <f t="shared" si="27"/>
        <v>1</v>
      </c>
    </row>
    <row r="238" spans="1:17">
      <c r="A238" s="15" t="s">
        <v>394</v>
      </c>
      <c r="B238" s="15" t="s">
        <v>413</v>
      </c>
      <c r="C238" s="15" t="s">
        <v>414</v>
      </c>
      <c r="D238" s="22">
        <v>413</v>
      </c>
      <c r="E238" s="22">
        <v>413</v>
      </c>
      <c r="F238" s="16">
        <f t="shared" si="21"/>
        <v>0</v>
      </c>
      <c r="G238" s="17">
        <v>1</v>
      </c>
      <c r="H238" s="17">
        <f t="shared" si="22"/>
        <v>1</v>
      </c>
      <c r="I238" s="15" t="str">
        <f t="shared" si="23"/>
        <v/>
      </c>
      <c r="J238" s="22">
        <v>342</v>
      </c>
      <c r="K238" s="22">
        <v>342</v>
      </c>
      <c r="L238" s="16">
        <f t="shared" si="24"/>
        <v>0</v>
      </c>
      <c r="M238" s="17">
        <f t="shared" si="25"/>
        <v>1</v>
      </c>
      <c r="N238" s="22">
        <v>71</v>
      </c>
      <c r="O238" s="22">
        <v>71</v>
      </c>
      <c r="P238" s="16">
        <f t="shared" si="26"/>
        <v>0</v>
      </c>
      <c r="Q238" s="17">
        <f t="shared" si="27"/>
        <v>1</v>
      </c>
    </row>
    <row r="239" spans="1:17">
      <c r="A239" s="15" t="s">
        <v>394</v>
      </c>
      <c r="B239" s="15" t="s">
        <v>415</v>
      </c>
      <c r="C239" s="15" t="s">
        <v>416</v>
      </c>
      <c r="D239" s="22">
        <v>349</v>
      </c>
      <c r="E239" s="22">
        <v>349</v>
      </c>
      <c r="F239" s="16">
        <f t="shared" si="21"/>
        <v>0</v>
      </c>
      <c r="G239" s="17">
        <v>1</v>
      </c>
      <c r="H239" s="17">
        <f t="shared" si="22"/>
        <v>1</v>
      </c>
      <c r="I239" s="15" t="str">
        <f t="shared" si="23"/>
        <v/>
      </c>
      <c r="J239" s="22">
        <v>332</v>
      </c>
      <c r="K239" s="22">
        <v>332</v>
      </c>
      <c r="L239" s="16">
        <f t="shared" si="24"/>
        <v>0</v>
      </c>
      <c r="M239" s="17">
        <f t="shared" si="25"/>
        <v>1</v>
      </c>
      <c r="N239" s="22">
        <v>17</v>
      </c>
      <c r="O239" s="22">
        <v>17</v>
      </c>
      <c r="P239" s="16">
        <f t="shared" si="26"/>
        <v>0</v>
      </c>
      <c r="Q239" s="17">
        <f t="shared" si="27"/>
        <v>1</v>
      </c>
    </row>
    <row r="240" spans="1:17">
      <c r="A240" s="15" t="s">
        <v>417</v>
      </c>
      <c r="B240" s="15" t="s">
        <v>418</v>
      </c>
      <c r="C240" s="15" t="s">
        <v>417</v>
      </c>
      <c r="D240" s="22">
        <v>17</v>
      </c>
      <c r="E240" s="22">
        <v>17</v>
      </c>
      <c r="F240" s="16">
        <f t="shared" si="21"/>
        <v>0</v>
      </c>
      <c r="G240" s="17">
        <v>1</v>
      </c>
      <c r="H240" s="17">
        <f t="shared" si="22"/>
        <v>1</v>
      </c>
      <c r="I240" s="15" t="str">
        <f t="shared" si="23"/>
        <v/>
      </c>
      <c r="J240" s="22">
        <v>5</v>
      </c>
      <c r="K240" s="22">
        <v>5</v>
      </c>
      <c r="L240" s="16">
        <f t="shared" si="24"/>
        <v>0</v>
      </c>
      <c r="M240" s="17">
        <f t="shared" si="25"/>
        <v>1</v>
      </c>
      <c r="N240" s="22">
        <v>12</v>
      </c>
      <c r="O240" s="22">
        <v>12</v>
      </c>
      <c r="P240" s="16">
        <f t="shared" si="26"/>
        <v>0</v>
      </c>
      <c r="Q240" s="17">
        <f t="shared" si="27"/>
        <v>1</v>
      </c>
    </row>
    <row r="241" spans="1:17">
      <c r="A241" s="15" t="s">
        <v>417</v>
      </c>
      <c r="B241" s="15" t="s">
        <v>419</v>
      </c>
      <c r="C241" s="15" t="s">
        <v>420</v>
      </c>
      <c r="D241" s="22">
        <v>579</v>
      </c>
      <c r="E241" s="22">
        <v>579</v>
      </c>
      <c r="F241" s="16">
        <f t="shared" si="21"/>
        <v>0</v>
      </c>
      <c r="G241" s="17">
        <v>1</v>
      </c>
      <c r="H241" s="17">
        <f t="shared" si="22"/>
        <v>1</v>
      </c>
      <c r="I241" s="15" t="str">
        <f t="shared" si="23"/>
        <v/>
      </c>
      <c r="J241" s="22">
        <v>349</v>
      </c>
      <c r="K241" s="22">
        <v>349</v>
      </c>
      <c r="L241" s="16">
        <f t="shared" si="24"/>
        <v>0</v>
      </c>
      <c r="M241" s="17">
        <f t="shared" si="25"/>
        <v>1</v>
      </c>
      <c r="N241" s="22">
        <v>230</v>
      </c>
      <c r="O241" s="22">
        <v>230</v>
      </c>
      <c r="P241" s="16">
        <f t="shared" si="26"/>
        <v>0</v>
      </c>
      <c r="Q241" s="17">
        <f t="shared" si="27"/>
        <v>1</v>
      </c>
    </row>
    <row r="242" spans="1:17">
      <c r="A242" s="15" t="s">
        <v>417</v>
      </c>
      <c r="B242" s="15" t="s">
        <v>421</v>
      </c>
      <c r="C242" s="15" t="s">
        <v>422</v>
      </c>
      <c r="D242" s="22">
        <v>66</v>
      </c>
      <c r="E242" s="22">
        <v>66</v>
      </c>
      <c r="F242" s="16">
        <f t="shared" si="21"/>
        <v>0</v>
      </c>
      <c r="G242" s="17">
        <v>1</v>
      </c>
      <c r="H242" s="17">
        <f t="shared" si="22"/>
        <v>1</v>
      </c>
      <c r="I242" s="15" t="str">
        <f t="shared" si="23"/>
        <v/>
      </c>
      <c r="J242" s="22">
        <v>60</v>
      </c>
      <c r="K242" s="22">
        <v>60</v>
      </c>
      <c r="L242" s="16">
        <f t="shared" si="24"/>
        <v>0</v>
      </c>
      <c r="M242" s="17">
        <f t="shared" si="25"/>
        <v>1</v>
      </c>
      <c r="N242" s="22">
        <v>6</v>
      </c>
      <c r="O242" s="22">
        <v>6</v>
      </c>
      <c r="P242" s="16">
        <f t="shared" si="26"/>
        <v>0</v>
      </c>
      <c r="Q242" s="17">
        <f t="shared" si="27"/>
        <v>1</v>
      </c>
    </row>
    <row r="243" spans="1:17">
      <c r="A243" s="15" t="s">
        <v>417</v>
      </c>
      <c r="B243" s="15" t="s">
        <v>423</v>
      </c>
      <c r="C243" s="15" t="s">
        <v>424</v>
      </c>
      <c r="D243" s="22">
        <v>64</v>
      </c>
      <c r="E243" s="22">
        <v>64</v>
      </c>
      <c r="F243" s="16">
        <f t="shared" si="21"/>
        <v>0</v>
      </c>
      <c r="G243" s="17">
        <v>1</v>
      </c>
      <c r="H243" s="17">
        <f t="shared" si="22"/>
        <v>1</v>
      </c>
      <c r="I243" s="15" t="str">
        <f t="shared" si="23"/>
        <v/>
      </c>
      <c r="J243" s="22">
        <v>64</v>
      </c>
      <c r="K243" s="22">
        <v>64</v>
      </c>
      <c r="L243" s="16">
        <f t="shared" si="24"/>
        <v>0</v>
      </c>
      <c r="M243" s="17">
        <f t="shared" si="25"/>
        <v>1</v>
      </c>
      <c r="N243" s="22"/>
      <c r="O243" s="22"/>
      <c r="P243" s="16">
        <f t="shared" si="26"/>
        <v>0</v>
      </c>
      <c r="Q243" s="17" t="str">
        <f t="shared" si="27"/>
        <v/>
      </c>
    </row>
    <row r="244" spans="1:17">
      <c r="A244" s="15" t="s">
        <v>417</v>
      </c>
      <c r="B244" s="15" t="s">
        <v>425</v>
      </c>
      <c r="C244" s="15" t="s">
        <v>426</v>
      </c>
      <c r="D244" s="22">
        <v>60</v>
      </c>
      <c r="E244" s="22">
        <v>60</v>
      </c>
      <c r="F244" s="16">
        <f t="shared" si="21"/>
        <v>0</v>
      </c>
      <c r="G244" s="17">
        <v>1</v>
      </c>
      <c r="H244" s="17">
        <f t="shared" si="22"/>
        <v>1</v>
      </c>
      <c r="I244" s="15" t="str">
        <f t="shared" si="23"/>
        <v/>
      </c>
      <c r="J244" s="22">
        <v>60</v>
      </c>
      <c r="K244" s="22">
        <v>60</v>
      </c>
      <c r="L244" s="16">
        <f t="shared" si="24"/>
        <v>0</v>
      </c>
      <c r="M244" s="17">
        <f t="shared" si="25"/>
        <v>1</v>
      </c>
      <c r="N244" s="22"/>
      <c r="O244" s="22"/>
      <c r="P244" s="16">
        <f t="shared" si="26"/>
        <v>0</v>
      </c>
      <c r="Q244" s="17" t="str">
        <f t="shared" si="27"/>
        <v/>
      </c>
    </row>
    <row r="245" spans="1:17">
      <c r="A245" s="15" t="s">
        <v>427</v>
      </c>
      <c r="B245" s="15" t="s">
        <v>428</v>
      </c>
      <c r="C245" s="15" t="s">
        <v>427</v>
      </c>
      <c r="D245" s="22">
        <v>7</v>
      </c>
      <c r="E245" s="22">
        <v>7</v>
      </c>
      <c r="F245" s="16">
        <f t="shared" si="21"/>
        <v>0</v>
      </c>
      <c r="G245" s="17">
        <v>1</v>
      </c>
      <c r="H245" s="17">
        <f t="shared" si="22"/>
        <v>1</v>
      </c>
      <c r="I245" s="15" t="str">
        <f t="shared" si="23"/>
        <v/>
      </c>
      <c r="J245" s="22">
        <v>5</v>
      </c>
      <c r="K245" s="22">
        <v>5</v>
      </c>
      <c r="L245" s="16">
        <f t="shared" si="24"/>
        <v>0</v>
      </c>
      <c r="M245" s="17">
        <f t="shared" si="25"/>
        <v>1</v>
      </c>
      <c r="N245" s="22">
        <v>2</v>
      </c>
      <c r="O245" s="22">
        <v>2</v>
      </c>
      <c r="P245" s="16">
        <f t="shared" si="26"/>
        <v>0</v>
      </c>
      <c r="Q245" s="17">
        <f t="shared" si="27"/>
        <v>1</v>
      </c>
    </row>
    <row r="246" spans="1:17">
      <c r="A246" s="15" t="s">
        <v>427</v>
      </c>
      <c r="B246" s="15" t="s">
        <v>429</v>
      </c>
      <c r="C246" s="15" t="s">
        <v>430</v>
      </c>
      <c r="D246" s="22">
        <v>369</v>
      </c>
      <c r="E246" s="22">
        <v>360</v>
      </c>
      <c r="F246" s="16">
        <f t="shared" si="21"/>
        <v>9</v>
      </c>
      <c r="G246" s="17">
        <v>0.97560975609756095</v>
      </c>
      <c r="H246" s="17">
        <f t="shared" si="22"/>
        <v>0.97560975609756095</v>
      </c>
      <c r="I246" s="15" t="str">
        <f t="shared" si="23"/>
        <v>No avanzó</v>
      </c>
      <c r="J246" s="22">
        <v>269</v>
      </c>
      <c r="K246" s="22">
        <v>269</v>
      </c>
      <c r="L246" s="16">
        <f t="shared" si="24"/>
        <v>0</v>
      </c>
      <c r="M246" s="17">
        <f t="shared" si="25"/>
        <v>1</v>
      </c>
      <c r="N246" s="22">
        <v>100</v>
      </c>
      <c r="O246" s="22">
        <v>91</v>
      </c>
      <c r="P246" s="16">
        <f t="shared" si="26"/>
        <v>9</v>
      </c>
      <c r="Q246" s="17">
        <f t="shared" si="27"/>
        <v>0.91</v>
      </c>
    </row>
    <row r="247" spans="1:17">
      <c r="A247" s="15" t="s">
        <v>427</v>
      </c>
      <c r="B247" s="15" t="s">
        <v>431</v>
      </c>
      <c r="C247" s="15" t="s">
        <v>432</v>
      </c>
      <c r="D247" s="22">
        <v>148</v>
      </c>
      <c r="E247" s="22">
        <v>148</v>
      </c>
      <c r="F247" s="16">
        <f t="shared" si="21"/>
        <v>0</v>
      </c>
      <c r="G247" s="17">
        <v>1</v>
      </c>
      <c r="H247" s="17">
        <f t="shared" si="22"/>
        <v>1</v>
      </c>
      <c r="I247" s="15" t="str">
        <f t="shared" si="23"/>
        <v/>
      </c>
      <c r="J247" s="22">
        <v>109</v>
      </c>
      <c r="K247" s="22">
        <v>109</v>
      </c>
      <c r="L247" s="16">
        <f t="shared" si="24"/>
        <v>0</v>
      </c>
      <c r="M247" s="17">
        <f t="shared" si="25"/>
        <v>1</v>
      </c>
      <c r="N247" s="22">
        <v>39</v>
      </c>
      <c r="O247" s="22">
        <v>39</v>
      </c>
      <c r="P247" s="16">
        <f t="shared" si="26"/>
        <v>0</v>
      </c>
      <c r="Q247" s="17">
        <f t="shared" si="27"/>
        <v>1</v>
      </c>
    </row>
    <row r="248" spans="1:17">
      <c r="A248" s="15" t="s">
        <v>427</v>
      </c>
      <c r="B248" s="15" t="s">
        <v>433</v>
      </c>
      <c r="C248" s="15" t="s">
        <v>434</v>
      </c>
      <c r="D248" s="22">
        <v>129</v>
      </c>
      <c r="E248" s="22">
        <v>118</v>
      </c>
      <c r="F248" s="16">
        <f t="shared" si="21"/>
        <v>11</v>
      </c>
      <c r="G248" s="17">
        <v>0.89922480620155043</v>
      </c>
      <c r="H248" s="17">
        <f t="shared" si="22"/>
        <v>0.9147286821705426</v>
      </c>
      <c r="I248" s="15" t="str">
        <f t="shared" si="23"/>
        <v/>
      </c>
      <c r="J248" s="22">
        <v>98</v>
      </c>
      <c r="K248" s="22">
        <v>89</v>
      </c>
      <c r="L248" s="16">
        <f t="shared" si="24"/>
        <v>9</v>
      </c>
      <c r="M248" s="17">
        <f t="shared" si="25"/>
        <v>0.90816326530612246</v>
      </c>
      <c r="N248" s="22">
        <v>31</v>
      </c>
      <c r="O248" s="22">
        <v>29</v>
      </c>
      <c r="P248" s="16">
        <f t="shared" si="26"/>
        <v>2</v>
      </c>
      <c r="Q248" s="17">
        <f t="shared" si="27"/>
        <v>0.93548387096774188</v>
      </c>
    </row>
    <row r="249" spans="1:17">
      <c r="A249" s="15" t="s">
        <v>435</v>
      </c>
      <c r="B249" s="15" t="s">
        <v>436</v>
      </c>
      <c r="C249" s="15" t="s">
        <v>435</v>
      </c>
      <c r="D249" s="22">
        <v>19</v>
      </c>
      <c r="E249" s="22">
        <v>19</v>
      </c>
      <c r="F249" s="16">
        <f t="shared" si="21"/>
        <v>0</v>
      </c>
      <c r="G249" s="17">
        <v>1</v>
      </c>
      <c r="H249" s="17">
        <f t="shared" si="22"/>
        <v>1</v>
      </c>
      <c r="I249" s="15" t="str">
        <f t="shared" si="23"/>
        <v/>
      </c>
      <c r="J249" s="22">
        <v>11</v>
      </c>
      <c r="K249" s="22">
        <v>11</v>
      </c>
      <c r="L249" s="16">
        <f t="shared" si="24"/>
        <v>0</v>
      </c>
      <c r="M249" s="17">
        <f t="shared" si="25"/>
        <v>1</v>
      </c>
      <c r="N249" s="22">
        <v>8</v>
      </c>
      <c r="O249" s="22">
        <v>8</v>
      </c>
      <c r="P249" s="16">
        <f t="shared" si="26"/>
        <v>0</v>
      </c>
      <c r="Q249" s="17">
        <f t="shared" si="27"/>
        <v>1</v>
      </c>
    </row>
    <row r="250" spans="1:17">
      <c r="A250" s="15" t="s">
        <v>435</v>
      </c>
      <c r="B250" s="15" t="s">
        <v>437</v>
      </c>
      <c r="C250" s="15" t="s">
        <v>438</v>
      </c>
      <c r="D250" s="22">
        <v>1111</v>
      </c>
      <c r="E250" s="22">
        <v>1111</v>
      </c>
      <c r="F250" s="16">
        <f t="shared" si="21"/>
        <v>0</v>
      </c>
      <c r="G250" s="17">
        <v>1</v>
      </c>
      <c r="H250" s="17">
        <f t="shared" si="22"/>
        <v>1</v>
      </c>
      <c r="I250" s="15" t="str">
        <f t="shared" si="23"/>
        <v/>
      </c>
      <c r="J250" s="22">
        <v>987</v>
      </c>
      <c r="K250" s="22">
        <v>987</v>
      </c>
      <c r="L250" s="16">
        <f t="shared" si="24"/>
        <v>0</v>
      </c>
      <c r="M250" s="17">
        <f t="shared" si="25"/>
        <v>1</v>
      </c>
      <c r="N250" s="22">
        <v>124</v>
      </c>
      <c r="O250" s="22">
        <v>124</v>
      </c>
      <c r="P250" s="16">
        <f t="shared" si="26"/>
        <v>0</v>
      </c>
      <c r="Q250" s="17">
        <f t="shared" si="27"/>
        <v>1</v>
      </c>
    </row>
    <row r="251" spans="1:17">
      <c r="A251" s="15" t="s">
        <v>435</v>
      </c>
      <c r="B251" s="15" t="s">
        <v>439</v>
      </c>
      <c r="C251" s="15" t="s">
        <v>440</v>
      </c>
      <c r="D251" s="22">
        <v>463</v>
      </c>
      <c r="E251" s="22">
        <v>463</v>
      </c>
      <c r="F251" s="16">
        <f t="shared" si="21"/>
        <v>0</v>
      </c>
      <c r="G251" s="17">
        <v>0.99352051835853128</v>
      </c>
      <c r="H251" s="17">
        <f t="shared" si="22"/>
        <v>1</v>
      </c>
      <c r="I251" s="15" t="str">
        <f t="shared" si="23"/>
        <v/>
      </c>
      <c r="J251" s="22">
        <v>453</v>
      </c>
      <c r="K251" s="22">
        <v>453</v>
      </c>
      <c r="L251" s="16">
        <f t="shared" si="24"/>
        <v>0</v>
      </c>
      <c r="M251" s="17">
        <f t="shared" si="25"/>
        <v>1</v>
      </c>
      <c r="N251" s="22">
        <v>10</v>
      </c>
      <c r="O251" s="22">
        <v>10</v>
      </c>
      <c r="P251" s="16">
        <f t="shared" si="26"/>
        <v>0</v>
      </c>
      <c r="Q251" s="17">
        <f t="shared" si="27"/>
        <v>1</v>
      </c>
    </row>
    <row r="252" spans="1:17">
      <c r="A252" s="15" t="s">
        <v>435</v>
      </c>
      <c r="B252" s="15" t="s">
        <v>441</v>
      </c>
      <c r="C252" s="15" t="s">
        <v>442</v>
      </c>
      <c r="D252" s="22">
        <v>336</v>
      </c>
      <c r="E252" s="22">
        <v>336</v>
      </c>
      <c r="F252" s="16">
        <f t="shared" si="21"/>
        <v>0</v>
      </c>
      <c r="G252" s="17">
        <v>1</v>
      </c>
      <c r="H252" s="17">
        <f t="shared" si="22"/>
        <v>1</v>
      </c>
      <c r="I252" s="15" t="str">
        <f t="shared" si="23"/>
        <v/>
      </c>
      <c r="J252" s="22">
        <v>315</v>
      </c>
      <c r="K252" s="22">
        <v>315</v>
      </c>
      <c r="L252" s="16">
        <f t="shared" si="24"/>
        <v>0</v>
      </c>
      <c r="M252" s="17">
        <f t="shared" si="25"/>
        <v>1</v>
      </c>
      <c r="N252" s="22">
        <v>21</v>
      </c>
      <c r="O252" s="22">
        <v>21</v>
      </c>
      <c r="P252" s="16">
        <f t="shared" si="26"/>
        <v>0</v>
      </c>
      <c r="Q252" s="17">
        <f t="shared" si="27"/>
        <v>1</v>
      </c>
    </row>
    <row r="253" spans="1:17">
      <c r="A253" s="15" t="s">
        <v>435</v>
      </c>
      <c r="B253" s="15" t="s">
        <v>443</v>
      </c>
      <c r="C253" s="15" t="s">
        <v>444</v>
      </c>
      <c r="D253" s="22">
        <v>69</v>
      </c>
      <c r="E253" s="22">
        <v>69</v>
      </c>
      <c r="F253" s="16">
        <f t="shared" si="21"/>
        <v>0</v>
      </c>
      <c r="G253" s="17">
        <v>1</v>
      </c>
      <c r="H253" s="17">
        <f t="shared" si="22"/>
        <v>1</v>
      </c>
      <c r="I253" s="15" t="str">
        <f t="shared" si="23"/>
        <v/>
      </c>
      <c r="J253" s="22">
        <v>69</v>
      </c>
      <c r="K253" s="22">
        <v>69</v>
      </c>
      <c r="L253" s="16">
        <f t="shared" si="24"/>
        <v>0</v>
      </c>
      <c r="M253" s="17">
        <f t="shared" si="25"/>
        <v>1</v>
      </c>
      <c r="N253" s="22"/>
      <c r="O253" s="22"/>
      <c r="P253" s="16">
        <f t="shared" si="26"/>
        <v>0</v>
      </c>
      <c r="Q253" s="17" t="str">
        <f t="shared" si="27"/>
        <v/>
      </c>
    </row>
    <row r="254" spans="1:17" ht="15">
      <c r="A254" s="10" t="s">
        <v>507</v>
      </c>
      <c r="B254" s="11"/>
      <c r="C254" s="12"/>
      <c r="D254" s="13">
        <f>SUM(D4:D253)</f>
        <v>97020</v>
      </c>
      <c r="E254" s="13">
        <f>SUM(E4:E253)</f>
        <v>95166</v>
      </c>
      <c r="F254" s="13">
        <f>SUM(F4:F253)</f>
        <v>1854</v>
      </c>
      <c r="G254" s="14">
        <v>0.97688105545248405</v>
      </c>
      <c r="H254" s="14">
        <f t="shared" si="22"/>
        <v>0.98089053803339521</v>
      </c>
      <c r="I254" s="14"/>
      <c r="J254" s="13">
        <f>SUM(J4:J253)</f>
        <v>69421</v>
      </c>
      <c r="K254" s="13">
        <f>SUM(K4:K253)</f>
        <v>68560</v>
      </c>
      <c r="L254" s="13">
        <f>SUM(L4:L253)</f>
        <v>861</v>
      </c>
      <c r="M254" s="14">
        <f t="shared" si="25"/>
        <v>0.98759741288659053</v>
      </c>
      <c r="N254" s="13">
        <f>SUM(N4:N253)</f>
        <v>27599</v>
      </c>
      <c r="O254" s="13">
        <f>SUM(O4:O253)</f>
        <v>26606</v>
      </c>
      <c r="P254" s="13">
        <f>SUM(P4:P253)</f>
        <v>993</v>
      </c>
      <c r="Q254" s="14">
        <f t="shared" si="27"/>
        <v>0.96402043552302619</v>
      </c>
    </row>
    <row r="255" spans="1:17">
      <c r="A255" t="s">
        <v>517</v>
      </c>
    </row>
  </sheetData>
  <autoFilter ref="A3:Q255" xr:uid="{A2B3C76B-B36B-4538-8262-1059797875EC}"/>
  <sortState xmlns:xlrd2="http://schemas.microsoft.com/office/spreadsheetml/2017/richdata2" ref="A4:Q253">
    <sortCondition ref="B4:B253"/>
  </sortState>
  <mergeCells count="3">
    <mergeCell ref="D2:I2"/>
    <mergeCell ref="J2:M2"/>
    <mergeCell ref="N2:Q2"/>
  </mergeCells>
  <conditionalFormatting sqref="G4:H254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:M254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4:Q254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:H254 M4:M254 Q4:Q254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Resumen</vt:lpstr>
      <vt:lpstr>Detalle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Walter Leon Robles</dc:creator>
  <cp:lastModifiedBy>WALTER LEONIDAS LEON ROBLES</cp:lastModifiedBy>
  <dcterms:created xsi:type="dcterms:W3CDTF">2025-10-09T03:37:36Z</dcterms:created>
  <dcterms:modified xsi:type="dcterms:W3CDTF">2025-10-09T23:00:35Z</dcterms:modified>
</cp:coreProperties>
</file>